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84" windowWidth="15300" windowHeight="48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68" i="1" l="1"/>
  <c r="O31" i="1" l="1"/>
  <c r="O30" i="1"/>
  <c r="P31" i="1" l="1"/>
</calcChain>
</file>

<file path=xl/sharedStrings.xml><?xml version="1.0" encoding="utf-8"?>
<sst xmlns="http://schemas.openxmlformats.org/spreadsheetml/2006/main" count="250" uniqueCount="144">
  <si>
    <t>RENCANA KERJA MASYARAKAT</t>
  </si>
  <si>
    <t>KAMPUNG KELUARGA BERKUALITAS CAHAYA RINJANI</t>
  </si>
  <si>
    <t>TAHUN 2023</t>
  </si>
  <si>
    <t>No</t>
  </si>
  <si>
    <t>Uraian Kegiatan</t>
  </si>
  <si>
    <t>Penanggung Jawab</t>
  </si>
  <si>
    <t>Sasaran Kegiatan</t>
  </si>
  <si>
    <t>Pihak Yang Terlibat</t>
  </si>
  <si>
    <t>Waktu</t>
  </si>
  <si>
    <t>Sumber Dana</t>
  </si>
  <si>
    <t>Jumlah</t>
  </si>
  <si>
    <t>Keterangan</t>
  </si>
  <si>
    <t>I</t>
  </si>
  <si>
    <t>Penyediaan data dan administrasi Kependudukan</t>
  </si>
  <si>
    <t>Pemutahiran Basis Data Keluarga Indonesia</t>
  </si>
  <si>
    <t>Seluruh Keluarga</t>
  </si>
  <si>
    <t>Jan-Des</t>
  </si>
  <si>
    <t>-</t>
  </si>
  <si>
    <t>Keluarga resiko stunting (KRS)</t>
  </si>
  <si>
    <t>Pemutahiran data stunting</t>
  </si>
  <si>
    <t>Keluarga yang belum memiliki buku nikah, akte kelahiran dan kematian</t>
  </si>
  <si>
    <t>Dana Desa</t>
  </si>
  <si>
    <t>II</t>
  </si>
  <si>
    <t>Perubahan Perilaku</t>
  </si>
  <si>
    <t>Keluarga Stunting dan KRS</t>
  </si>
  <si>
    <t xml:space="preserve">BOKB </t>
  </si>
  <si>
    <t>III</t>
  </si>
  <si>
    <t>Pelayanan dan Rujukan</t>
  </si>
  <si>
    <t>Anak stunting
Keluarga Resiko Stinting</t>
  </si>
  <si>
    <t>Catin, Ibu Hamil (90 Tablet)</t>
  </si>
  <si>
    <t>Pendampingan KRS</t>
  </si>
  <si>
    <t>KRS dan Keluarga stunting</t>
  </si>
  <si>
    <t>Penerima program PKH</t>
  </si>
  <si>
    <t>Seksi Pelayanan</t>
  </si>
  <si>
    <t>Keluarga rawan dan miskin</t>
  </si>
  <si>
    <t>Pendamping PKH</t>
  </si>
  <si>
    <t>UKM, KPM (Kader Pembangunan Manusia)</t>
  </si>
  <si>
    <t>UKM, KPM</t>
  </si>
  <si>
    <t>IV</t>
  </si>
  <si>
    <t>Penataan Lingkungan</t>
  </si>
  <si>
    <t>V</t>
  </si>
  <si>
    <t>Operasional Kampung Keluarga Kependudukan (BOKB)</t>
  </si>
  <si>
    <t>VI</t>
  </si>
  <si>
    <t>Kegiatan Menggunakan Dana Desa/Kelurahan/Mandiri</t>
  </si>
  <si>
    <t>Diketahui</t>
  </si>
  <si>
    <t>Ketua Pokja</t>
  </si>
  <si>
    <t>Kepala Desa/ Lurah</t>
  </si>
  <si>
    <t>Seluruh Kegiatan dan capaian di Kampung KB</t>
  </si>
  <si>
    <t>Sekretaris Kampung KB/ Rumah data/Karang taruna/PIK R</t>
  </si>
  <si>
    <t>Jan - Des</t>
  </si>
  <si>
    <t>Updating kepemilikan buku nikah, akte dan dokumen kematian</t>
  </si>
  <si>
    <t>Layanan penyediaan buku nikah, akte dan dokumen kematian</t>
  </si>
  <si>
    <t>Donor Darah</t>
  </si>
  <si>
    <t>Masyarakat</t>
  </si>
  <si>
    <t xml:space="preserve">Puskesmas, Pemerintah Desa </t>
  </si>
  <si>
    <t>BOK Dikes</t>
  </si>
  <si>
    <t>1 x 1 tahun</t>
  </si>
  <si>
    <t xml:space="preserve">Puskesmas ( Ahli Gizi ) PKB dan Bidan Desa 
</t>
  </si>
  <si>
    <t xml:space="preserve">Dana Desa
</t>
  </si>
  <si>
    <t>Pemberian tablet tambah darah dan Susu Bumil</t>
  </si>
  <si>
    <t xml:space="preserve">BOKB dan Dana Desa </t>
  </si>
  <si>
    <t xml:space="preserve">Pemerintah Desa </t>
  </si>
  <si>
    <t xml:space="preserve">Dana Desa </t>
  </si>
  <si>
    <t>Bantuan promosi dan distribusi usaha kecil</t>
  </si>
  <si>
    <t xml:space="preserve">Administrasi Kependudukan </t>
  </si>
  <si>
    <t>Kepengurusan BPJS</t>
  </si>
  <si>
    <t>Mei - Juni</t>
  </si>
  <si>
    <t>Pendampingan dan bantuan modal Bumdes</t>
  </si>
  <si>
    <t>Dinas Koprasi dan UKM
Pendamping KPM</t>
  </si>
  <si>
    <t>Bantuan Lansung Tunai</t>
  </si>
  <si>
    <t>Pemerintah Desa</t>
  </si>
  <si>
    <t>1 minggu sekali</t>
  </si>
  <si>
    <t>BOK</t>
  </si>
  <si>
    <t>IN'AM HARIANTI</t>
  </si>
  <si>
    <t>SURALAGA,                                              2023</t>
  </si>
  <si>
    <t>Kepala Desa, Dukcapil
 Masyarakat,Kawil</t>
  </si>
  <si>
    <t xml:space="preserve">Dukcapil, Kepala Desa, IMP </t>
  </si>
  <si>
    <t xml:space="preserve">Pemerintah Desa,Kader,IMP, Dikes </t>
  </si>
  <si>
    <t>H. NASRUN</t>
  </si>
  <si>
    <t xml:space="preserve">Seksi keagamaan </t>
  </si>
  <si>
    <t>Masyarakat, Tokoh agama dan Tokoh Masyarakat</t>
  </si>
  <si>
    <t>membantu/mendorong keluarga untuk Zakat, Infak dan Sodakoh Bagi Kepentingan Umum, seperti pembangunan masjid atau mushola</t>
  </si>
  <si>
    <t>Melakukan kegiatan bersama dalam rangka hari besar agama</t>
  </si>
  <si>
    <t xml:space="preserve">Seksi Pendidikan </t>
  </si>
  <si>
    <t xml:space="preserve">Keluarga yang mempunyai Balita </t>
  </si>
  <si>
    <t>BOKB dan Dana Desa Desa</t>
  </si>
  <si>
    <t>Pemerintah Desa, Dinas Kesehatan, Toga Toma, Masyarakat, Dan Guru Paud</t>
  </si>
  <si>
    <t>Toga Toma dan Masyarakat</t>
  </si>
  <si>
    <t>Pemerintah Desa, Dinas Kesehatan, Toga Toma, Masyarakat</t>
  </si>
  <si>
    <t xml:space="preserve">Keluarga yang mempunyai Remaja </t>
  </si>
  <si>
    <t>Keluarga yang mempunyai lansia</t>
  </si>
  <si>
    <t>Sekolah Paud</t>
  </si>
  <si>
    <t xml:space="preserve">Pemerintah Desa, Dinas perindustrian </t>
  </si>
  <si>
    <t>Pemerintah Desa, Dinas/Instansi terkait</t>
  </si>
  <si>
    <t>Memotifasi Pus  unruk berk KB</t>
  </si>
  <si>
    <t>Pus yang belum ber KB</t>
  </si>
  <si>
    <t>Seksi reproduksi</t>
  </si>
  <si>
    <t>Bidan Desa. PKB, Kader IMP</t>
  </si>
  <si>
    <t>Membina kelangsungan ber KB</t>
  </si>
  <si>
    <t>Pemerintah Desa Bidan Desa. Dikes,PKB, Kader IMP</t>
  </si>
  <si>
    <t>Dana desa</t>
  </si>
  <si>
    <t>Sosialisasi PUP</t>
  </si>
  <si>
    <t xml:space="preserve">Masyarakat </t>
  </si>
  <si>
    <t>Melaksanakan pelayanan KB</t>
  </si>
  <si>
    <t>Intansi terkait</t>
  </si>
  <si>
    <t>Menyelenggarakan, Pembentukan, pembinaan dan pengembangan posyandu ( Posyandu Keluarga )</t>
  </si>
  <si>
    <t>Kegiatan dashat (Pendampingan pembiasaan pola makan sehat )</t>
  </si>
  <si>
    <t xml:space="preserve"> Seksi reproduksi TPK
Kader Dashat</t>
  </si>
  <si>
    <t>Melaksnakan kelas ibu hamil</t>
  </si>
  <si>
    <t>ibu hamil</t>
  </si>
  <si>
    <t xml:space="preserve">2 x 1 Tahun </t>
  </si>
  <si>
    <t xml:space="preserve">BOK Dikes, Dana Desa </t>
  </si>
  <si>
    <t xml:space="preserve">seksi ekonomi </t>
  </si>
  <si>
    <t>PKB,  PKB, OPD KB</t>
  </si>
  <si>
    <t>Seksi Reproduksi</t>
  </si>
  <si>
    <t>Seksi Reproduksi, Kader Dashat</t>
  </si>
  <si>
    <t>Puskesmas, Bidan. PKB, IMP</t>
  </si>
  <si>
    <t>Seksi kasih sayang, TPK</t>
  </si>
  <si>
    <t xml:space="preserve">APBN </t>
  </si>
  <si>
    <t>Kasi Kesra, Seksi ekonomi</t>
  </si>
  <si>
    <t>Seksi Pembinaan Lingkungan</t>
  </si>
  <si>
    <t>Pemerintah Desa Toma, Toga, PKK</t>
  </si>
  <si>
    <t xml:space="preserve">Kader Pendata, PPKBD dan Sub PPKBD </t>
  </si>
  <si>
    <t xml:space="preserve">Pemerintah desa,BKKBN, Kader IMP </t>
  </si>
  <si>
    <t>Pelaporan kegiatan dan capaian program dalam website Kampung  KB</t>
  </si>
  <si>
    <t>Pemerintah Desa,PKB, Pokja Kmp. KB</t>
  </si>
  <si>
    <t>Pemerintah Desa Kader Posyandu, IMP
Nakes Puskesmas</t>
  </si>
  <si>
    <t xml:space="preserve">Seksi perlindungan </t>
  </si>
  <si>
    <t>Seksi Cinta Kasih, Seksi Reproduksi</t>
  </si>
  <si>
    <t>Gotong royong/ kerja bakti memelihara lingkungan</t>
  </si>
  <si>
    <t>Pemutahiran data keluarga resiko stunting ( KRS )</t>
  </si>
  <si>
    <t>Membentuk membina dan memgembangkan BKB                                ( Bina Keluarga Balita )</t>
  </si>
  <si>
    <t>Membentuk membina dan memgembangkan BKR                               ( Bina Keluarga Remaja)</t>
  </si>
  <si>
    <t xml:space="preserve">Membentuk membina dan memgembangkan BKL                               ( Bina Keluarga Lansia)  </t>
  </si>
  <si>
    <t>TPK dan PPKB dan SUB PPKBD</t>
  </si>
  <si>
    <t>Pemutahiran Data PUS</t>
  </si>
  <si>
    <t>Pasangan Usia Subur ( PUS )</t>
  </si>
  <si>
    <t>Mengusulkan hal hal yang di butuhkan oleh bidang Reproduksi dan Kesehatan kepada pemerintah yang lebih atas         ( Desa, Kecamatan, kabupaten Dst )</t>
  </si>
  <si>
    <t>Masyarakat kurang mampu</t>
  </si>
  <si>
    <t>Mengusulkan hal hal yang di butuhkan oleh bidang pendidikan/ sosialisasi kepada pemerintah yang lebih atas         ( Desa, Kecamatan, Kabupaten Dst)</t>
  </si>
  <si>
    <t xml:space="preserve">Membentuk membina dan memgembangkan Puad                             ( Pendidikan Usia Dini )                  </t>
  </si>
  <si>
    <t xml:space="preserve">Pemberian makanan tambahan ibu hamil, bayi,balita dan lansia </t>
  </si>
  <si>
    <t>Kursus kursus tentang keterampilan  kursus menjahit, budidaya jamur</t>
  </si>
  <si>
    <t>Pengajian rutin  baik mingguan atau bulanan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</si>
</sst>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3" fontId="0" fillId="2" borderId="0" xfId="0" applyNumberFormat="1" applyFont="1" applyFill="1" applyAlignment="1">
      <alignment vertical="center" wrapText="1"/>
    </xf>
    <xf numFmtId="3" fontId="0" fillId="0" borderId="0" xfId="0" applyNumberFormat="1" applyFont="1" applyFill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3" fontId="2" fillId="0" borderId="0" xfId="0" applyNumberFormat="1" applyFont="1" applyFill="1" applyAlignment="1">
      <alignment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3" fontId="4" fillId="0" borderId="2" xfId="0" quotePrefix="1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3" fontId="4" fillId="0" borderId="13" xfId="0" quotePrefix="1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3" fontId="4" fillId="0" borderId="6" xfId="0" quotePrefix="1" applyNumberFormat="1" applyFont="1" applyFill="1" applyBorder="1" applyAlignment="1">
      <alignment horizontal="center" vertical="center" wrapText="1"/>
    </xf>
    <xf numFmtId="3" fontId="5" fillId="0" borderId="6" xfId="0" quotePrefix="1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0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3" fontId="0" fillId="0" borderId="0" xfId="0" applyNumberFormat="1" applyFill="1" applyAlignment="1">
      <alignment horizontal="center" vertical="center" wrapText="1"/>
    </xf>
    <xf numFmtId="3" fontId="0" fillId="0" borderId="0" xfId="0" applyNumberFormat="1" applyFill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3" fontId="0" fillId="3" borderId="0" xfId="0" applyNumberFormat="1" applyFont="1" applyFill="1" applyAlignment="1">
      <alignment vertical="center" wrapText="1"/>
    </xf>
    <xf numFmtId="0" fontId="0" fillId="4" borderId="0" xfId="0" applyFont="1" applyFill="1" applyAlignment="1">
      <alignment vertical="center" wrapText="1"/>
    </xf>
    <xf numFmtId="3" fontId="0" fillId="4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3" fontId="4" fillId="3" borderId="0" xfId="0" applyNumberFormat="1" applyFont="1" applyFill="1" applyAlignment="1">
      <alignment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5" fillId="0" borderId="6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0" fillId="0" borderId="6" xfId="0" quotePrefix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56</xdr:row>
      <xdr:rowOff>0</xdr:rowOff>
    </xdr:from>
    <xdr:to>
      <xdr:col>7</xdr:col>
      <xdr:colOff>265044</xdr:colOff>
      <xdr:row>58</xdr:row>
      <xdr:rowOff>140804</xdr:rowOff>
    </xdr:to>
    <xdr:pic>
      <xdr:nvPicPr>
        <xdr:cNvPr id="5" name="Picture 4" descr="C:\Users\DELL\Downloads\WhatsApp_Image_2023-10-21_at_20.54.17-removebg-preview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22951109"/>
          <a:ext cx="1358348" cy="50523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770282</xdr:colOff>
      <xdr:row>56</xdr:row>
      <xdr:rowOff>0</xdr:rowOff>
    </xdr:from>
    <xdr:to>
      <xdr:col>1</xdr:col>
      <xdr:colOff>1813891</xdr:colOff>
      <xdr:row>59</xdr:row>
      <xdr:rowOff>8282</xdr:rowOff>
    </xdr:to>
    <xdr:pic>
      <xdr:nvPicPr>
        <xdr:cNvPr id="7" name="Picture 6" descr="C:\Users\DELL\Downloads\WhatsApp_Image_2023-10-21_at_20.56.09-removebg-preview(1)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760" y="22951109"/>
          <a:ext cx="1043609" cy="5549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tabSelected="1" topLeftCell="A31" zoomScale="92" zoomScaleNormal="92" workbookViewId="0">
      <selection activeCell="H21" sqref="H21"/>
    </sheetView>
  </sheetViews>
  <sheetFormatPr defaultRowHeight="14.4" x14ac:dyDescent="0.3"/>
  <cols>
    <col min="1" max="1" width="3.6640625" style="1" bestFit="1" customWidth="1"/>
    <col min="2" max="2" width="34.44140625" style="42" customWidth="1"/>
    <col min="3" max="3" width="21.5546875" style="42" customWidth="1"/>
    <col min="4" max="4" width="25.77734375" style="42" customWidth="1"/>
    <col min="5" max="5" width="22" style="42" customWidth="1"/>
    <col min="6" max="6" width="12.21875" style="1" customWidth="1"/>
    <col min="7" max="7" width="15.88671875" style="1" customWidth="1"/>
    <col min="8" max="8" width="13.6640625" style="43" customWidth="1"/>
    <col min="9" max="9" width="11.6640625" style="42" bestFit="1" customWidth="1"/>
    <col min="10" max="12" width="8.88671875" style="42"/>
    <col min="13" max="13" width="9.6640625" style="44" bestFit="1" customWidth="1"/>
    <col min="14" max="14" width="8.88671875" style="42"/>
    <col min="15" max="15" width="11.33203125" style="44" customWidth="1"/>
    <col min="16" max="16" width="10.77734375" style="42" bestFit="1" customWidth="1"/>
    <col min="17" max="16384" width="8.88671875" style="42"/>
  </cols>
  <sheetData>
    <row r="1" spans="1:26" s="22" customFormat="1" ht="22.2" customHeight="1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M1" s="23"/>
      <c r="O1" s="23"/>
    </row>
    <row r="2" spans="1:26" s="22" customFormat="1" ht="22.2" customHeight="1" x14ac:dyDescent="0.3">
      <c r="A2" s="68" t="s">
        <v>1</v>
      </c>
      <c r="B2" s="68"/>
      <c r="C2" s="68"/>
      <c r="D2" s="68"/>
      <c r="E2" s="68"/>
      <c r="F2" s="68"/>
      <c r="G2" s="68"/>
      <c r="H2" s="68"/>
      <c r="I2" s="68"/>
      <c r="M2" s="23"/>
      <c r="O2" s="23"/>
    </row>
    <row r="3" spans="1:26" s="22" customFormat="1" ht="22.2" customHeight="1" x14ac:dyDescent="0.3">
      <c r="A3" s="68" t="s">
        <v>2</v>
      </c>
      <c r="B3" s="68"/>
      <c r="C3" s="68"/>
      <c r="D3" s="68"/>
      <c r="E3" s="68"/>
      <c r="F3" s="68"/>
      <c r="G3" s="68"/>
      <c r="H3" s="68"/>
      <c r="I3" s="68"/>
      <c r="M3" s="23"/>
      <c r="O3" s="23"/>
    </row>
    <row r="4" spans="1:26" s="22" customFormat="1" ht="22.2" customHeight="1" thickBot="1" x14ac:dyDescent="0.35">
      <c r="A4" s="3"/>
      <c r="F4" s="3"/>
      <c r="G4" s="3"/>
      <c r="H4" s="24"/>
      <c r="M4" s="23"/>
      <c r="O4" s="23"/>
    </row>
    <row r="5" spans="1:26" s="22" customFormat="1" ht="34.200000000000003" customHeight="1" x14ac:dyDescent="0.3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5" t="s">
        <v>10</v>
      </c>
      <c r="I5" s="2" t="s">
        <v>11</v>
      </c>
      <c r="M5" s="23"/>
      <c r="O5" s="23"/>
    </row>
    <row r="6" spans="1:26" s="17" customFormat="1" ht="24.6" customHeight="1" x14ac:dyDescent="0.3">
      <c r="A6" s="21" t="s">
        <v>12</v>
      </c>
      <c r="B6" s="69" t="s">
        <v>13</v>
      </c>
      <c r="C6" s="70"/>
      <c r="D6" s="70"/>
      <c r="E6" s="70"/>
      <c r="F6" s="70"/>
      <c r="G6" s="70"/>
      <c r="H6" s="70"/>
      <c r="I6" s="71"/>
      <c r="J6" s="51"/>
      <c r="K6" s="51"/>
      <c r="L6" s="51"/>
      <c r="M6" s="52"/>
      <c r="N6" s="51"/>
      <c r="O6" s="52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26" s="11" customFormat="1" ht="43.8" customHeight="1" x14ac:dyDescent="0.3">
      <c r="A7" s="4">
        <v>1</v>
      </c>
      <c r="B7" s="5" t="s">
        <v>14</v>
      </c>
      <c r="C7" s="5" t="s">
        <v>122</v>
      </c>
      <c r="D7" s="5" t="s">
        <v>15</v>
      </c>
      <c r="E7" s="5" t="s">
        <v>123</v>
      </c>
      <c r="F7" s="4" t="s">
        <v>66</v>
      </c>
      <c r="G7" s="4" t="s">
        <v>25</v>
      </c>
      <c r="H7" s="27"/>
      <c r="I7" s="56"/>
      <c r="M7" s="20"/>
      <c r="O7" s="20"/>
    </row>
    <row r="8" spans="1:26" s="11" customFormat="1" ht="51.6" customHeight="1" x14ac:dyDescent="0.3">
      <c r="A8" s="4">
        <v>2</v>
      </c>
      <c r="B8" s="5" t="s">
        <v>124</v>
      </c>
      <c r="C8" s="5" t="s">
        <v>48</v>
      </c>
      <c r="D8" s="5" t="s">
        <v>47</v>
      </c>
      <c r="E8" s="5" t="s">
        <v>125</v>
      </c>
      <c r="F8" s="4" t="s">
        <v>16</v>
      </c>
      <c r="G8" s="28" t="s">
        <v>72</v>
      </c>
      <c r="H8" s="29" t="s">
        <v>17</v>
      </c>
      <c r="I8" s="56"/>
      <c r="M8" s="20"/>
      <c r="O8" s="20"/>
    </row>
    <row r="9" spans="1:26" s="11" customFormat="1" ht="43.2" x14ac:dyDescent="0.3">
      <c r="A9" s="4">
        <v>3</v>
      </c>
      <c r="B9" s="5" t="s">
        <v>130</v>
      </c>
      <c r="C9" s="5" t="s">
        <v>134</v>
      </c>
      <c r="D9" s="5" t="s">
        <v>18</v>
      </c>
      <c r="E9" s="5" t="s">
        <v>126</v>
      </c>
      <c r="F9" s="4" t="s">
        <v>16</v>
      </c>
      <c r="G9" s="4" t="s">
        <v>25</v>
      </c>
      <c r="H9" s="27"/>
      <c r="I9" s="56"/>
      <c r="M9" s="20"/>
      <c r="O9" s="20"/>
    </row>
    <row r="10" spans="1:26" s="11" customFormat="1" ht="43.2" x14ac:dyDescent="0.3">
      <c r="A10" s="4">
        <v>4</v>
      </c>
      <c r="B10" s="5" t="s">
        <v>19</v>
      </c>
      <c r="C10" s="5" t="s">
        <v>134</v>
      </c>
      <c r="D10" s="5" t="s">
        <v>18</v>
      </c>
      <c r="E10" s="5" t="s">
        <v>126</v>
      </c>
      <c r="F10" s="4" t="s">
        <v>16</v>
      </c>
      <c r="G10" s="8"/>
      <c r="H10" s="29" t="s">
        <v>17</v>
      </c>
      <c r="I10" s="56"/>
      <c r="M10" s="20"/>
      <c r="O10" s="20"/>
    </row>
    <row r="11" spans="1:26" s="11" customFormat="1" ht="28.8" x14ac:dyDescent="0.3">
      <c r="A11" s="4">
        <v>5</v>
      </c>
      <c r="B11" s="5" t="s">
        <v>135</v>
      </c>
      <c r="C11" s="5" t="s">
        <v>114</v>
      </c>
      <c r="D11" s="5" t="s">
        <v>136</v>
      </c>
      <c r="E11" s="7" t="s">
        <v>97</v>
      </c>
      <c r="F11" s="4" t="s">
        <v>16</v>
      </c>
      <c r="G11" s="55" t="s">
        <v>17</v>
      </c>
      <c r="H11" s="55" t="s">
        <v>17</v>
      </c>
      <c r="I11" s="56"/>
      <c r="M11" s="20"/>
      <c r="O11" s="20"/>
    </row>
    <row r="12" spans="1:26" s="11" customFormat="1" ht="37.200000000000003" customHeight="1" x14ac:dyDescent="0.3">
      <c r="A12" s="4">
        <v>6</v>
      </c>
      <c r="B12" s="5" t="s">
        <v>50</v>
      </c>
      <c r="C12" s="5" t="s">
        <v>127</v>
      </c>
      <c r="D12" s="5" t="s">
        <v>53</v>
      </c>
      <c r="E12" s="7" t="s">
        <v>75</v>
      </c>
      <c r="F12" s="4" t="s">
        <v>49</v>
      </c>
      <c r="G12" s="8"/>
      <c r="H12" s="29" t="s">
        <v>17</v>
      </c>
      <c r="I12" s="56"/>
      <c r="M12" s="20"/>
      <c r="O12" s="20"/>
    </row>
    <row r="13" spans="1:26" s="11" customFormat="1" ht="51.6" customHeight="1" x14ac:dyDescent="0.3">
      <c r="A13" s="4">
        <v>7</v>
      </c>
      <c r="B13" s="7" t="s">
        <v>51</v>
      </c>
      <c r="C13" s="5" t="s">
        <v>127</v>
      </c>
      <c r="D13" s="7" t="s">
        <v>20</v>
      </c>
      <c r="E13" s="7" t="s">
        <v>75</v>
      </c>
      <c r="F13" s="4" t="s">
        <v>49</v>
      </c>
      <c r="G13" s="8"/>
      <c r="H13" s="29" t="s">
        <v>17</v>
      </c>
      <c r="I13" s="57"/>
      <c r="M13" s="20"/>
      <c r="O13" s="20"/>
    </row>
    <row r="14" spans="1:26" s="11" customFormat="1" ht="31.8" customHeight="1" x14ac:dyDescent="0.3">
      <c r="A14" s="4">
        <v>8</v>
      </c>
      <c r="B14" s="13" t="s">
        <v>64</v>
      </c>
      <c r="C14" s="5" t="s">
        <v>127</v>
      </c>
      <c r="D14" s="9" t="s">
        <v>53</v>
      </c>
      <c r="E14" s="9" t="s">
        <v>76</v>
      </c>
      <c r="F14" s="8" t="s">
        <v>49</v>
      </c>
      <c r="G14" s="8"/>
      <c r="H14" s="29" t="s">
        <v>17</v>
      </c>
      <c r="I14" s="9"/>
      <c r="M14" s="20"/>
      <c r="O14" s="20"/>
    </row>
    <row r="15" spans="1:26" s="11" customFormat="1" ht="43.2" customHeight="1" x14ac:dyDescent="0.3">
      <c r="A15" s="4">
        <v>9</v>
      </c>
      <c r="B15" s="9" t="s">
        <v>65</v>
      </c>
      <c r="C15" s="5" t="s">
        <v>127</v>
      </c>
      <c r="D15" s="9" t="s">
        <v>53</v>
      </c>
      <c r="E15" s="30" t="s">
        <v>77</v>
      </c>
      <c r="F15" s="8" t="s">
        <v>49</v>
      </c>
      <c r="G15" s="8"/>
      <c r="H15" s="31" t="s">
        <v>17</v>
      </c>
      <c r="I15" s="9"/>
      <c r="M15" s="20"/>
      <c r="O15" s="20"/>
    </row>
    <row r="16" spans="1:26" s="18" customFormat="1" ht="23.4" customHeight="1" x14ac:dyDescent="0.3">
      <c r="A16" s="45" t="s">
        <v>22</v>
      </c>
      <c r="B16" s="72" t="s">
        <v>23</v>
      </c>
      <c r="C16" s="73"/>
      <c r="D16" s="73"/>
      <c r="E16" s="73"/>
      <c r="F16" s="73"/>
      <c r="G16" s="73"/>
      <c r="H16" s="73"/>
      <c r="I16" s="74"/>
      <c r="M16" s="19"/>
      <c r="O16" s="19"/>
    </row>
    <row r="17" spans="1:16" s="11" customFormat="1" ht="43.2" x14ac:dyDescent="0.3">
      <c r="A17" s="8">
        <v>1</v>
      </c>
      <c r="B17" s="12" t="s">
        <v>143</v>
      </c>
      <c r="C17" s="32" t="s">
        <v>79</v>
      </c>
      <c r="D17" s="9" t="s">
        <v>53</v>
      </c>
      <c r="E17" s="32" t="s">
        <v>80</v>
      </c>
      <c r="F17" s="8" t="s">
        <v>49</v>
      </c>
      <c r="G17" s="54" t="s">
        <v>17</v>
      </c>
      <c r="H17" s="54" t="s">
        <v>17</v>
      </c>
      <c r="I17" s="32"/>
      <c r="M17" s="20"/>
      <c r="O17" s="20"/>
    </row>
    <row r="18" spans="1:16" s="11" customFormat="1" ht="72" customHeight="1" x14ac:dyDescent="0.3">
      <c r="A18" s="8">
        <v>2</v>
      </c>
      <c r="B18" s="12" t="s">
        <v>81</v>
      </c>
      <c r="C18" s="32" t="s">
        <v>79</v>
      </c>
      <c r="D18" s="9" t="s">
        <v>53</v>
      </c>
      <c r="E18" s="32" t="s">
        <v>80</v>
      </c>
      <c r="F18" s="8" t="s">
        <v>49</v>
      </c>
      <c r="G18" s="54" t="s">
        <v>17</v>
      </c>
      <c r="H18" s="54" t="s">
        <v>17</v>
      </c>
      <c r="I18" s="32"/>
      <c r="M18" s="20"/>
      <c r="O18" s="20"/>
    </row>
    <row r="19" spans="1:16" s="11" customFormat="1" ht="28.8" x14ac:dyDescent="0.3">
      <c r="A19" s="8">
        <v>3</v>
      </c>
      <c r="B19" s="12" t="s">
        <v>82</v>
      </c>
      <c r="C19" s="32" t="s">
        <v>79</v>
      </c>
      <c r="D19" s="9" t="s">
        <v>53</v>
      </c>
      <c r="E19" s="32" t="s">
        <v>87</v>
      </c>
      <c r="F19" s="8" t="s">
        <v>49</v>
      </c>
      <c r="G19" s="54" t="s">
        <v>17</v>
      </c>
      <c r="H19" s="54" t="s">
        <v>17</v>
      </c>
      <c r="I19" s="32"/>
      <c r="M19" s="20"/>
      <c r="O19" s="20"/>
    </row>
    <row r="20" spans="1:16" s="11" customFormat="1" ht="57.6" x14ac:dyDescent="0.3">
      <c r="A20" s="8">
        <v>4</v>
      </c>
      <c r="B20" s="12" t="s">
        <v>131</v>
      </c>
      <c r="C20" s="32" t="s">
        <v>83</v>
      </c>
      <c r="D20" s="9" t="s">
        <v>84</v>
      </c>
      <c r="E20" s="32" t="s">
        <v>86</v>
      </c>
      <c r="F20" s="8" t="s">
        <v>49</v>
      </c>
      <c r="G20" s="54" t="s">
        <v>85</v>
      </c>
      <c r="H20" s="33">
        <v>3000000</v>
      </c>
      <c r="I20" s="32"/>
      <c r="M20" s="20"/>
      <c r="O20" s="20"/>
    </row>
    <row r="21" spans="1:16" s="11" customFormat="1" ht="43.2" x14ac:dyDescent="0.3">
      <c r="A21" s="8">
        <v>5</v>
      </c>
      <c r="B21" s="12" t="s">
        <v>132</v>
      </c>
      <c r="C21" s="32" t="s">
        <v>83</v>
      </c>
      <c r="D21" s="9" t="s">
        <v>89</v>
      </c>
      <c r="E21" s="32" t="s">
        <v>88</v>
      </c>
      <c r="F21" s="8" t="s">
        <v>49</v>
      </c>
      <c r="G21" s="54" t="s">
        <v>85</v>
      </c>
      <c r="H21" s="33"/>
      <c r="I21" s="32"/>
      <c r="M21" s="20"/>
      <c r="O21" s="20"/>
    </row>
    <row r="22" spans="1:16" s="11" customFormat="1" ht="43.2" x14ac:dyDescent="0.3">
      <c r="A22" s="8">
        <v>6</v>
      </c>
      <c r="B22" s="12" t="s">
        <v>133</v>
      </c>
      <c r="C22" s="32" t="s">
        <v>83</v>
      </c>
      <c r="D22" s="9" t="s">
        <v>90</v>
      </c>
      <c r="E22" s="32" t="s">
        <v>88</v>
      </c>
      <c r="F22" s="8" t="s">
        <v>49</v>
      </c>
      <c r="G22" s="54" t="s">
        <v>85</v>
      </c>
      <c r="H22" s="33"/>
      <c r="I22" s="32"/>
      <c r="M22" s="20"/>
      <c r="O22" s="20"/>
    </row>
    <row r="23" spans="1:16" s="11" customFormat="1" ht="43.2" x14ac:dyDescent="0.3">
      <c r="A23" s="8">
        <v>7</v>
      </c>
      <c r="B23" s="12" t="s">
        <v>140</v>
      </c>
      <c r="C23" s="32" t="s">
        <v>83</v>
      </c>
      <c r="D23" s="9" t="s">
        <v>91</v>
      </c>
      <c r="E23" s="32" t="s">
        <v>88</v>
      </c>
      <c r="F23" s="8" t="s">
        <v>49</v>
      </c>
      <c r="G23" s="54" t="s">
        <v>85</v>
      </c>
      <c r="H23" s="33"/>
      <c r="I23" s="32"/>
      <c r="M23" s="20"/>
      <c r="O23" s="20"/>
    </row>
    <row r="24" spans="1:16" s="11" customFormat="1" ht="28.8" x14ac:dyDescent="0.3">
      <c r="A24" s="8">
        <v>8</v>
      </c>
      <c r="B24" s="12" t="s">
        <v>142</v>
      </c>
      <c r="C24" s="32" t="s">
        <v>83</v>
      </c>
      <c r="D24" s="32" t="s">
        <v>53</v>
      </c>
      <c r="E24" s="32" t="s">
        <v>92</v>
      </c>
      <c r="F24" s="8" t="s">
        <v>49</v>
      </c>
      <c r="G24" s="54" t="s">
        <v>21</v>
      </c>
      <c r="H24" s="34"/>
      <c r="I24" s="32"/>
      <c r="M24" s="20"/>
      <c r="O24" s="20"/>
    </row>
    <row r="25" spans="1:16" s="11" customFormat="1" ht="57.6" x14ac:dyDescent="0.3">
      <c r="A25" s="8">
        <v>9</v>
      </c>
      <c r="B25" s="12" t="s">
        <v>139</v>
      </c>
      <c r="C25" s="32" t="s">
        <v>83</v>
      </c>
      <c r="D25" s="32" t="s">
        <v>104</v>
      </c>
      <c r="E25" s="32" t="s">
        <v>93</v>
      </c>
      <c r="F25" s="8" t="s">
        <v>49</v>
      </c>
      <c r="G25" s="54" t="s">
        <v>17</v>
      </c>
      <c r="H25" s="34" t="s">
        <v>17</v>
      </c>
      <c r="I25" s="32"/>
      <c r="M25" s="20"/>
      <c r="O25" s="20"/>
    </row>
    <row r="26" spans="1:16" s="11" customFormat="1" ht="28.8" x14ac:dyDescent="0.3">
      <c r="A26" s="8">
        <v>10</v>
      </c>
      <c r="B26" s="12" t="s">
        <v>94</v>
      </c>
      <c r="C26" s="32" t="s">
        <v>96</v>
      </c>
      <c r="D26" s="32" t="s">
        <v>95</v>
      </c>
      <c r="E26" s="32" t="s">
        <v>97</v>
      </c>
      <c r="F26" s="8" t="s">
        <v>49</v>
      </c>
      <c r="G26" s="54" t="s">
        <v>17</v>
      </c>
      <c r="H26" s="35" t="s">
        <v>17</v>
      </c>
      <c r="I26" s="32"/>
      <c r="M26" s="20"/>
      <c r="O26" s="20"/>
    </row>
    <row r="27" spans="1:16" s="11" customFormat="1" ht="28.8" x14ac:dyDescent="0.3">
      <c r="A27" s="8">
        <v>11</v>
      </c>
      <c r="B27" s="12" t="s">
        <v>98</v>
      </c>
      <c r="C27" s="32" t="s">
        <v>96</v>
      </c>
      <c r="D27" s="32" t="s">
        <v>95</v>
      </c>
      <c r="E27" s="32" t="s">
        <v>97</v>
      </c>
      <c r="F27" s="8" t="s">
        <v>49</v>
      </c>
      <c r="G27" s="54" t="s">
        <v>17</v>
      </c>
      <c r="H27" s="35" t="s">
        <v>17</v>
      </c>
      <c r="I27" s="32"/>
      <c r="M27" s="20"/>
      <c r="O27" s="20"/>
    </row>
    <row r="28" spans="1:16" s="11" customFormat="1" ht="43.2" x14ac:dyDescent="0.3">
      <c r="A28" s="8">
        <v>12</v>
      </c>
      <c r="B28" s="12" t="s">
        <v>105</v>
      </c>
      <c r="C28" s="32" t="s">
        <v>96</v>
      </c>
      <c r="D28" s="32" t="s">
        <v>102</v>
      </c>
      <c r="E28" s="32" t="s">
        <v>99</v>
      </c>
      <c r="F28" s="8" t="s">
        <v>49</v>
      </c>
      <c r="G28" s="54" t="s">
        <v>100</v>
      </c>
      <c r="H28" s="36">
        <v>42000000</v>
      </c>
      <c r="I28" s="32"/>
      <c r="M28" s="20"/>
      <c r="O28" s="20"/>
    </row>
    <row r="29" spans="1:16" s="11" customFormat="1" ht="43.2" x14ac:dyDescent="0.3">
      <c r="A29" s="8">
        <v>13</v>
      </c>
      <c r="B29" s="12" t="s">
        <v>101</v>
      </c>
      <c r="C29" s="32" t="s">
        <v>96</v>
      </c>
      <c r="D29" s="32" t="s">
        <v>102</v>
      </c>
      <c r="E29" s="32" t="s">
        <v>99</v>
      </c>
      <c r="F29" s="8" t="s">
        <v>49</v>
      </c>
      <c r="G29" s="54" t="s">
        <v>100</v>
      </c>
      <c r="H29" s="33">
        <v>2500000</v>
      </c>
      <c r="I29" s="32"/>
      <c r="M29" s="20">
        <v>1400000</v>
      </c>
      <c r="O29" s="20"/>
    </row>
    <row r="30" spans="1:16" s="11" customFormat="1" ht="43.2" x14ac:dyDescent="0.3">
      <c r="A30" s="8">
        <v>14</v>
      </c>
      <c r="B30" s="12" t="s">
        <v>103</v>
      </c>
      <c r="C30" s="32" t="s">
        <v>96</v>
      </c>
      <c r="D30" s="32" t="s">
        <v>102</v>
      </c>
      <c r="E30" s="32" t="s">
        <v>99</v>
      </c>
      <c r="F30" s="8" t="s">
        <v>49</v>
      </c>
      <c r="G30" s="54"/>
      <c r="H30" s="35" t="s">
        <v>17</v>
      </c>
      <c r="I30" s="32"/>
      <c r="M30" s="20">
        <v>1187000</v>
      </c>
      <c r="N30" s="11">
        <v>1.4</v>
      </c>
      <c r="O30" s="20">
        <f>M29*N31</f>
        <v>16800000</v>
      </c>
    </row>
    <row r="31" spans="1:16" s="11" customFormat="1" ht="78" customHeight="1" x14ac:dyDescent="0.3">
      <c r="A31" s="8">
        <v>15</v>
      </c>
      <c r="B31" s="12" t="s">
        <v>137</v>
      </c>
      <c r="C31" s="32" t="s">
        <v>96</v>
      </c>
      <c r="D31" s="32" t="s">
        <v>104</v>
      </c>
      <c r="E31" s="32" t="s">
        <v>93</v>
      </c>
      <c r="F31" s="8" t="s">
        <v>49</v>
      </c>
      <c r="G31" s="54"/>
      <c r="H31" s="35" t="s">
        <v>17</v>
      </c>
      <c r="I31" s="32"/>
      <c r="M31" s="20"/>
      <c r="N31" s="11">
        <v>12</v>
      </c>
      <c r="O31" s="20">
        <f>M30*N31</f>
        <v>14244000</v>
      </c>
      <c r="P31" s="20">
        <f>O30+O31</f>
        <v>31044000</v>
      </c>
    </row>
    <row r="32" spans="1:16" s="11" customFormat="1" ht="43.2" x14ac:dyDescent="0.3">
      <c r="A32" s="8">
        <v>16</v>
      </c>
      <c r="B32" s="9" t="s">
        <v>106</v>
      </c>
      <c r="C32" s="9" t="s">
        <v>107</v>
      </c>
      <c r="D32" s="9" t="s">
        <v>24</v>
      </c>
      <c r="E32" s="9" t="s">
        <v>57</v>
      </c>
      <c r="F32" s="8" t="s">
        <v>49</v>
      </c>
      <c r="G32" s="55" t="s">
        <v>60</v>
      </c>
      <c r="H32" s="36">
        <v>35000000</v>
      </c>
      <c r="I32" s="58"/>
      <c r="M32" s="20"/>
      <c r="O32" s="20"/>
    </row>
    <row r="33" spans="1:15" s="11" customFormat="1" ht="28.8" x14ac:dyDescent="0.3">
      <c r="A33" s="8">
        <v>17</v>
      </c>
      <c r="B33" s="9" t="s">
        <v>52</v>
      </c>
      <c r="C33" s="9" t="s">
        <v>128</v>
      </c>
      <c r="D33" s="9" t="s">
        <v>53</v>
      </c>
      <c r="E33" s="9" t="s">
        <v>54</v>
      </c>
      <c r="F33" s="8" t="s">
        <v>56</v>
      </c>
      <c r="G33" s="8" t="s">
        <v>55</v>
      </c>
      <c r="H33" s="36">
        <v>2000000</v>
      </c>
      <c r="I33" s="9"/>
      <c r="M33" s="20"/>
      <c r="O33" s="20"/>
    </row>
    <row r="34" spans="1:15" s="11" customFormat="1" ht="28.8" x14ac:dyDescent="0.3">
      <c r="A34" s="8">
        <v>18</v>
      </c>
      <c r="B34" s="9" t="s">
        <v>108</v>
      </c>
      <c r="C34" s="9" t="s">
        <v>114</v>
      </c>
      <c r="D34" s="9" t="s">
        <v>109</v>
      </c>
      <c r="E34" s="9" t="s">
        <v>54</v>
      </c>
      <c r="F34" s="8" t="s">
        <v>110</v>
      </c>
      <c r="G34" s="8" t="s">
        <v>111</v>
      </c>
      <c r="H34" s="36">
        <v>3000000</v>
      </c>
      <c r="I34" s="9"/>
      <c r="M34" s="20"/>
      <c r="O34" s="20"/>
    </row>
    <row r="35" spans="1:15" s="17" customFormat="1" ht="21" customHeight="1" x14ac:dyDescent="0.3">
      <c r="A35" s="16" t="s">
        <v>26</v>
      </c>
      <c r="B35" s="75" t="s">
        <v>27</v>
      </c>
      <c r="C35" s="76"/>
      <c r="D35" s="76"/>
      <c r="E35" s="76"/>
      <c r="F35" s="76"/>
      <c r="G35" s="76"/>
      <c r="H35" s="76"/>
      <c r="I35" s="76"/>
      <c r="M35" s="48"/>
      <c r="O35" s="48"/>
    </row>
    <row r="36" spans="1:15" s="11" customFormat="1" ht="43.2" x14ac:dyDescent="0.3">
      <c r="A36" s="8">
        <v>1</v>
      </c>
      <c r="B36" s="12" t="s">
        <v>141</v>
      </c>
      <c r="C36" s="9" t="s">
        <v>115</v>
      </c>
      <c r="D36" s="9" t="s">
        <v>28</v>
      </c>
      <c r="E36" s="9" t="s">
        <v>116</v>
      </c>
      <c r="F36" s="8" t="s">
        <v>49</v>
      </c>
      <c r="G36" s="8" t="s">
        <v>58</v>
      </c>
      <c r="H36" s="36">
        <v>24000000</v>
      </c>
      <c r="I36" s="9"/>
      <c r="M36" s="20"/>
      <c r="O36" s="20"/>
    </row>
    <row r="37" spans="1:15" s="11" customFormat="1" ht="43.2" x14ac:dyDescent="0.3">
      <c r="A37" s="37">
        <v>2</v>
      </c>
      <c r="B37" s="53" t="s">
        <v>59</v>
      </c>
      <c r="C37" s="46" t="s">
        <v>114</v>
      </c>
      <c r="D37" s="46" t="s">
        <v>29</v>
      </c>
      <c r="E37" s="10" t="s">
        <v>116</v>
      </c>
      <c r="F37" s="37" t="s">
        <v>49</v>
      </c>
      <c r="G37" s="37" t="s">
        <v>58</v>
      </c>
      <c r="H37" s="47">
        <v>5000000</v>
      </c>
      <c r="I37" s="59"/>
      <c r="M37" s="20"/>
      <c r="O37" s="20"/>
    </row>
    <row r="38" spans="1:15" s="11" customFormat="1" ht="28.2" customHeight="1" x14ac:dyDescent="0.3">
      <c r="A38" s="4">
        <v>3</v>
      </c>
      <c r="B38" s="38" t="s">
        <v>30</v>
      </c>
      <c r="C38" s="5" t="s">
        <v>117</v>
      </c>
      <c r="D38" s="5" t="s">
        <v>31</v>
      </c>
      <c r="E38" s="5" t="s">
        <v>113</v>
      </c>
      <c r="F38" s="4" t="s">
        <v>49</v>
      </c>
      <c r="G38" s="4" t="s">
        <v>25</v>
      </c>
      <c r="H38" s="27"/>
      <c r="I38" s="56"/>
      <c r="M38" s="20"/>
      <c r="O38" s="20"/>
    </row>
    <row r="39" spans="1:15" s="11" customFormat="1" ht="28.2" customHeight="1" x14ac:dyDescent="0.3">
      <c r="A39" s="4">
        <v>4</v>
      </c>
      <c r="B39" s="38" t="s">
        <v>32</v>
      </c>
      <c r="C39" s="5" t="s">
        <v>33</v>
      </c>
      <c r="D39" s="5" t="s">
        <v>34</v>
      </c>
      <c r="E39" s="5" t="s">
        <v>35</v>
      </c>
      <c r="F39" s="4" t="s">
        <v>49</v>
      </c>
      <c r="G39" s="4" t="s">
        <v>118</v>
      </c>
      <c r="H39" s="29" t="s">
        <v>17</v>
      </c>
      <c r="I39" s="56"/>
      <c r="M39" s="20"/>
      <c r="O39" s="20"/>
    </row>
    <row r="40" spans="1:15" s="11" customFormat="1" ht="35.4" customHeight="1" x14ac:dyDescent="0.3">
      <c r="A40" s="4">
        <v>5</v>
      </c>
      <c r="B40" s="38" t="s">
        <v>67</v>
      </c>
      <c r="C40" s="5" t="s">
        <v>112</v>
      </c>
      <c r="D40" s="5" t="s">
        <v>36</v>
      </c>
      <c r="E40" s="5" t="s">
        <v>61</v>
      </c>
      <c r="F40" s="4" t="s">
        <v>49</v>
      </c>
      <c r="G40" s="4" t="s">
        <v>62</v>
      </c>
      <c r="H40" s="27">
        <v>50000000</v>
      </c>
      <c r="I40" s="56"/>
      <c r="M40" s="20"/>
      <c r="O40" s="20"/>
    </row>
    <row r="41" spans="1:15" s="11" customFormat="1" ht="35.4" customHeight="1" x14ac:dyDescent="0.3">
      <c r="A41" s="4">
        <v>6</v>
      </c>
      <c r="B41" s="39" t="s">
        <v>63</v>
      </c>
      <c r="C41" s="7" t="s">
        <v>112</v>
      </c>
      <c r="D41" s="7" t="s">
        <v>37</v>
      </c>
      <c r="E41" s="7" t="s">
        <v>68</v>
      </c>
      <c r="F41" s="6" t="s">
        <v>49</v>
      </c>
      <c r="G41" s="6"/>
      <c r="H41" s="29" t="s">
        <v>17</v>
      </c>
      <c r="I41" s="57"/>
      <c r="M41" s="20"/>
      <c r="O41" s="20"/>
    </row>
    <row r="42" spans="1:15" s="11" customFormat="1" ht="28.8" x14ac:dyDescent="0.3">
      <c r="A42" s="4">
        <v>7</v>
      </c>
      <c r="B42" s="12" t="s">
        <v>69</v>
      </c>
      <c r="C42" s="9" t="s">
        <v>119</v>
      </c>
      <c r="D42" s="9" t="s">
        <v>138</v>
      </c>
      <c r="E42" s="9" t="s">
        <v>70</v>
      </c>
      <c r="F42" s="8" t="s">
        <v>49</v>
      </c>
      <c r="G42" s="4" t="s">
        <v>62</v>
      </c>
      <c r="H42" s="27">
        <v>367000000</v>
      </c>
      <c r="I42" s="9"/>
      <c r="M42" s="20"/>
      <c r="O42" s="20"/>
    </row>
    <row r="43" spans="1:15" s="49" customFormat="1" ht="23.4" customHeight="1" x14ac:dyDescent="0.3">
      <c r="A43" s="60" t="s">
        <v>38</v>
      </c>
      <c r="B43" s="63" t="s">
        <v>39</v>
      </c>
      <c r="C43" s="64"/>
      <c r="D43" s="64"/>
      <c r="E43" s="64"/>
      <c r="F43" s="64"/>
      <c r="G43" s="64"/>
      <c r="H43" s="64"/>
      <c r="I43" s="65"/>
      <c r="M43" s="50"/>
      <c r="O43" s="50"/>
    </row>
    <row r="44" spans="1:15" s="11" customFormat="1" ht="28.8" x14ac:dyDescent="0.3">
      <c r="A44" s="8">
        <v>1</v>
      </c>
      <c r="B44" s="9" t="s">
        <v>129</v>
      </c>
      <c r="C44" s="9" t="s">
        <v>120</v>
      </c>
      <c r="D44" s="9" t="s">
        <v>53</v>
      </c>
      <c r="E44" s="9" t="s">
        <v>121</v>
      </c>
      <c r="F44" s="8" t="s">
        <v>71</v>
      </c>
      <c r="G44" s="61" t="s">
        <v>17</v>
      </c>
      <c r="H44" s="34" t="s">
        <v>17</v>
      </c>
      <c r="I44" s="9"/>
      <c r="M44" s="20"/>
      <c r="O44" s="20"/>
    </row>
    <row r="45" spans="1:15" s="11" customFormat="1" x14ac:dyDescent="0.3">
      <c r="A45" s="8" t="s">
        <v>40</v>
      </c>
      <c r="B45" s="66" t="s">
        <v>41</v>
      </c>
      <c r="C45" s="67"/>
      <c r="D45" s="67"/>
      <c r="E45" s="67"/>
      <c r="F45" s="67"/>
      <c r="G45" s="67"/>
      <c r="H45" s="67"/>
      <c r="I45" s="67"/>
      <c r="M45" s="20"/>
      <c r="O45" s="20"/>
    </row>
    <row r="46" spans="1:15" s="11" customFormat="1" x14ac:dyDescent="0.3">
      <c r="A46" s="8"/>
      <c r="B46" s="12"/>
      <c r="C46" s="32"/>
      <c r="D46" s="32"/>
      <c r="E46" s="32"/>
      <c r="F46" s="32"/>
      <c r="G46" s="32"/>
      <c r="H46" s="32"/>
      <c r="I46" s="32"/>
      <c r="M46" s="20"/>
      <c r="O46" s="20"/>
    </row>
    <row r="47" spans="1:15" s="11" customFormat="1" x14ac:dyDescent="0.3">
      <c r="A47" s="8"/>
      <c r="B47" s="12"/>
      <c r="C47" s="32"/>
      <c r="D47" s="32"/>
      <c r="E47" s="32"/>
      <c r="F47" s="32"/>
      <c r="G47" s="32"/>
      <c r="H47" s="32"/>
      <c r="I47" s="32"/>
      <c r="M47" s="20"/>
      <c r="O47" s="20"/>
    </row>
    <row r="48" spans="1:15" s="11" customFormat="1" x14ac:dyDescent="0.3">
      <c r="A48" s="8"/>
      <c r="B48" s="12"/>
      <c r="C48" s="32"/>
      <c r="D48" s="32"/>
      <c r="E48" s="32"/>
      <c r="F48" s="32"/>
      <c r="G48" s="32"/>
      <c r="H48" s="32"/>
      <c r="I48" s="32"/>
      <c r="M48" s="20"/>
      <c r="O48" s="20"/>
    </row>
    <row r="49" spans="1:15" s="11" customFormat="1" x14ac:dyDescent="0.3">
      <c r="A49" s="8" t="s">
        <v>42</v>
      </c>
      <c r="B49" s="66" t="s">
        <v>43</v>
      </c>
      <c r="C49" s="67"/>
      <c r="D49" s="67"/>
      <c r="E49" s="67"/>
      <c r="F49" s="67"/>
      <c r="G49" s="67"/>
      <c r="H49" s="67"/>
      <c r="I49" s="67"/>
      <c r="M49" s="20"/>
      <c r="O49" s="20"/>
    </row>
    <row r="50" spans="1:15" s="11" customFormat="1" x14ac:dyDescent="0.3">
      <c r="A50" s="8"/>
      <c r="B50" s="12"/>
      <c r="C50" s="32"/>
      <c r="D50" s="32"/>
      <c r="E50" s="32"/>
      <c r="F50" s="32"/>
      <c r="G50" s="32"/>
      <c r="H50" s="32"/>
      <c r="I50" s="32"/>
      <c r="M50" s="20"/>
      <c r="O50" s="20"/>
    </row>
    <row r="51" spans="1:15" s="11" customFormat="1" x14ac:dyDescent="0.3">
      <c r="A51" s="8"/>
      <c r="B51" s="12"/>
      <c r="C51" s="32"/>
      <c r="D51" s="32"/>
      <c r="E51" s="32"/>
      <c r="F51" s="32"/>
      <c r="G51" s="32"/>
      <c r="H51" s="32"/>
      <c r="I51" s="32"/>
      <c r="M51" s="20"/>
      <c r="O51" s="20"/>
    </row>
    <row r="52" spans="1:15" s="11" customFormat="1" x14ac:dyDescent="0.3">
      <c r="A52" s="8"/>
      <c r="B52" s="12"/>
      <c r="C52" s="32"/>
      <c r="D52" s="32"/>
      <c r="E52" s="32"/>
      <c r="F52" s="32"/>
      <c r="G52" s="32"/>
      <c r="H52" s="32"/>
      <c r="I52" s="32"/>
      <c r="M52" s="20"/>
      <c r="O52" s="20"/>
    </row>
    <row r="53" spans="1:15" s="11" customFormat="1" x14ac:dyDescent="0.3">
      <c r="A53" s="14"/>
      <c r="B53" s="26"/>
      <c r="C53" s="26"/>
      <c r="D53" s="26"/>
      <c r="E53" s="26"/>
      <c r="F53" s="14"/>
      <c r="G53" s="14"/>
      <c r="H53" s="40"/>
      <c r="I53" s="26"/>
      <c r="M53" s="20"/>
      <c r="O53" s="20"/>
    </row>
    <row r="54" spans="1:15" s="11" customFormat="1" x14ac:dyDescent="0.3">
      <c r="A54" s="14"/>
      <c r="B54" s="26"/>
      <c r="C54" s="26"/>
      <c r="D54" s="26"/>
      <c r="E54" s="26"/>
      <c r="F54" s="77" t="s">
        <v>74</v>
      </c>
      <c r="G54" s="77"/>
      <c r="H54" s="77"/>
      <c r="I54" s="26"/>
      <c r="M54" s="20"/>
      <c r="O54" s="20"/>
    </row>
    <row r="55" spans="1:15" s="11" customFormat="1" x14ac:dyDescent="0.3">
      <c r="A55" s="14"/>
      <c r="B55" s="26"/>
      <c r="C55" s="26"/>
      <c r="D55" s="26"/>
      <c r="E55" s="26"/>
      <c r="F55" s="14"/>
      <c r="G55" s="14" t="s">
        <v>44</v>
      </c>
      <c r="H55" s="40"/>
      <c r="I55" s="26"/>
      <c r="M55" s="20"/>
      <c r="O55" s="20"/>
    </row>
    <row r="56" spans="1:15" s="11" customFormat="1" ht="28.8" x14ac:dyDescent="0.3">
      <c r="A56" s="14"/>
      <c r="B56" s="14" t="s">
        <v>45</v>
      </c>
      <c r="C56" s="26"/>
      <c r="D56" s="26"/>
      <c r="E56" s="26"/>
      <c r="F56" s="14"/>
      <c r="G56" s="14" t="s">
        <v>46</v>
      </c>
      <c r="H56" s="40"/>
      <c r="I56" s="26"/>
      <c r="M56" s="20"/>
      <c r="O56" s="20"/>
    </row>
    <row r="57" spans="1:15" s="11" customFormat="1" x14ac:dyDescent="0.3">
      <c r="A57" s="14"/>
      <c r="B57" s="62"/>
      <c r="C57" s="26"/>
      <c r="D57" s="26"/>
      <c r="E57" s="26"/>
      <c r="F57" s="14"/>
      <c r="G57" s="62"/>
      <c r="H57" s="40"/>
      <c r="I57" s="26"/>
      <c r="M57" s="20"/>
      <c r="O57" s="20"/>
    </row>
    <row r="58" spans="1:15" s="11" customFormat="1" x14ac:dyDescent="0.3">
      <c r="A58" s="14"/>
      <c r="B58" s="62"/>
      <c r="C58" s="26"/>
      <c r="D58" s="26"/>
      <c r="E58" s="26"/>
      <c r="F58" s="14"/>
      <c r="G58" s="62"/>
      <c r="H58" s="40"/>
      <c r="I58" s="26"/>
      <c r="M58" s="20"/>
      <c r="O58" s="20"/>
    </row>
    <row r="59" spans="1:15" s="11" customFormat="1" x14ac:dyDescent="0.3">
      <c r="A59" s="14"/>
      <c r="B59" s="62"/>
      <c r="C59" s="26"/>
      <c r="D59" s="26"/>
      <c r="E59" s="26"/>
      <c r="F59" s="14"/>
      <c r="G59" s="62"/>
      <c r="H59" s="40"/>
      <c r="I59" s="26"/>
      <c r="M59" s="20"/>
      <c r="O59" s="20"/>
    </row>
    <row r="60" spans="1:15" s="11" customFormat="1" x14ac:dyDescent="0.3">
      <c r="A60" s="14"/>
      <c r="B60" s="14" t="s">
        <v>73</v>
      </c>
      <c r="C60" s="26"/>
      <c r="D60" s="26"/>
      <c r="E60" s="26"/>
      <c r="F60" s="14"/>
      <c r="G60" s="14" t="s">
        <v>78</v>
      </c>
      <c r="H60" s="40"/>
      <c r="I60" s="26"/>
      <c r="M60" s="20"/>
      <c r="O60" s="20"/>
    </row>
    <row r="61" spans="1:15" s="11" customFormat="1" x14ac:dyDescent="0.3">
      <c r="A61" s="14"/>
      <c r="B61" s="26"/>
      <c r="C61" s="26"/>
      <c r="D61" s="26"/>
      <c r="E61" s="26"/>
      <c r="F61" s="14"/>
      <c r="G61" s="14"/>
      <c r="H61" s="40"/>
      <c r="I61" s="26"/>
      <c r="M61" s="20"/>
      <c r="O61" s="20"/>
    </row>
    <row r="62" spans="1:15" s="11" customFormat="1" x14ac:dyDescent="0.3">
      <c r="A62" s="15"/>
      <c r="F62" s="15"/>
      <c r="G62" s="15"/>
      <c r="H62" s="41"/>
      <c r="M62" s="20"/>
      <c r="O62" s="20"/>
    </row>
    <row r="66" spans="4:5" x14ac:dyDescent="0.3">
      <c r="D66" s="42">
        <v>9</v>
      </c>
      <c r="E66" s="42">
        <v>100</v>
      </c>
    </row>
    <row r="67" spans="4:5" x14ac:dyDescent="0.3">
      <c r="D67" s="42">
        <v>12</v>
      </c>
    </row>
    <row r="68" spans="4:5" x14ac:dyDescent="0.3">
      <c r="D68" s="44">
        <f>D66*E66*D67</f>
        <v>10800</v>
      </c>
    </row>
  </sheetData>
  <mergeCells count="12">
    <mergeCell ref="G57:G59"/>
    <mergeCell ref="B43:I43"/>
    <mergeCell ref="B45:I45"/>
    <mergeCell ref="B49:I49"/>
    <mergeCell ref="A1:I1"/>
    <mergeCell ref="A2:I2"/>
    <mergeCell ref="A3:I3"/>
    <mergeCell ref="B6:I6"/>
    <mergeCell ref="B16:I16"/>
    <mergeCell ref="B35:I35"/>
    <mergeCell ref="F54:H54"/>
    <mergeCell ref="B57:B59"/>
  </mergeCells>
  <pageMargins left="0.70866141732283472" right="0.70866141732283472" top="0.74803149606299213" bottom="0.74803149606299213" header="0.31496062992125984" footer="0.31496062992125984"/>
  <pageSetup paperSize="5" scale="9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2023-10-22T12:30:46Z</cp:lastPrinted>
  <dcterms:created xsi:type="dcterms:W3CDTF">2023-10-15T11:48:20Z</dcterms:created>
  <dcterms:modified xsi:type="dcterms:W3CDTF">2024-02-01T12:30:27Z</dcterms:modified>
</cp:coreProperties>
</file>