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7" i="1" s="1"/>
  <c r="I42" i="1"/>
  <c r="I32" i="1"/>
  <c r="I41" i="1"/>
  <c r="I40" i="1"/>
  <c r="I39" i="1"/>
  <c r="I31" i="1"/>
  <c r="I30" i="1"/>
  <c r="I29" i="1"/>
  <c r="I27" i="1"/>
  <c r="I26" i="1"/>
  <c r="I25" i="1"/>
  <c r="I21" i="1"/>
  <c r="I20" i="1"/>
  <c r="I19" i="1"/>
  <c r="I15" i="1"/>
  <c r="I14" i="1"/>
  <c r="I13" i="1"/>
  <c r="I9" i="1"/>
  <c r="I8" i="1"/>
  <c r="I7" i="1"/>
  <c r="I16" i="1" l="1"/>
  <c r="I10" i="1"/>
  <c r="I28" i="1"/>
  <c r="I22" i="1"/>
  <c r="I33" i="1"/>
  <c r="I43" i="1"/>
  <c r="I44" i="1" l="1"/>
</calcChain>
</file>

<file path=xl/sharedStrings.xml><?xml version="1.0" encoding="utf-8"?>
<sst xmlns="http://schemas.openxmlformats.org/spreadsheetml/2006/main" count="96" uniqueCount="35">
  <si>
    <t>NO</t>
  </si>
  <si>
    <t>KEGIATAN</t>
  </si>
  <si>
    <t>SASARAN</t>
  </si>
  <si>
    <t>VOL</t>
  </si>
  <si>
    <t>SATUAN</t>
  </si>
  <si>
    <t>HARGA SATUAN</t>
  </si>
  <si>
    <t>JUMLAH</t>
  </si>
  <si>
    <t>BKB</t>
  </si>
  <si>
    <t>- Uang Saku</t>
  </si>
  <si>
    <t>- Snack</t>
  </si>
  <si>
    <t xml:space="preserve">- Narasumber  (Uang Saku) </t>
  </si>
  <si>
    <t>BKR</t>
  </si>
  <si>
    <t>BKL</t>
  </si>
  <si>
    <t>PIK R</t>
  </si>
  <si>
    <t xml:space="preserve">PELATIHAN </t>
  </si>
  <si>
    <t>- ATK</t>
  </si>
  <si>
    <t>PENGGERAKAN AKSEPTOR</t>
  </si>
  <si>
    <t>PELATIHAN POS DAN SUB POS KB</t>
  </si>
  <si>
    <t>- Narasumber</t>
  </si>
  <si>
    <t>Ibu Balita (PUS)</t>
  </si>
  <si>
    <t>Remaja</t>
  </si>
  <si>
    <t>X</t>
  </si>
  <si>
    <t>Pos &amp; Sub KB</t>
  </si>
  <si>
    <t>org</t>
  </si>
  <si>
    <t>paket</t>
  </si>
  <si>
    <t xml:space="preserve">Jumlah </t>
  </si>
  <si>
    <t>Jumlah Total</t>
  </si>
  <si>
    <t>PLKB</t>
  </si>
  <si>
    <t>Baduta</t>
  </si>
  <si>
    <t>keluarga yang Punya Lansia</t>
  </si>
  <si>
    <t>keluarga yang Punya Remaja</t>
  </si>
  <si>
    <t>DESA LIMBANGAN  KECAMATAN JUNTINYUAT KABUPATEN INDRAMAYU</t>
  </si>
  <si>
    <t>RENCANA KERJA KAMPUNG KB TIRTA KALINGAN TAHUN 2023</t>
  </si>
  <si>
    <t>CEFRY HADI AFRIYANTO,S.Pd</t>
  </si>
  <si>
    <t>Limbangan,        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</si>
</sst>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quotePrefix="1" applyBorder="1"/>
    <xf numFmtId="164" fontId="0" fillId="0" borderId="2" xfId="1" applyFont="1" applyBorder="1"/>
    <xf numFmtId="164" fontId="0" fillId="0" borderId="2" xfId="0" applyNumberFormat="1" applyBorder="1"/>
    <xf numFmtId="0" fontId="2" fillId="0" borderId="2" xfId="0" applyFont="1" applyBorder="1"/>
    <xf numFmtId="164" fontId="2" fillId="0" borderId="2" xfId="1" applyFont="1" applyBorder="1"/>
    <xf numFmtId="164" fontId="2" fillId="0" borderId="2" xfId="0" applyNumberFormat="1" applyFont="1" applyBorder="1"/>
    <xf numFmtId="0" fontId="0" fillId="0" borderId="3" xfId="0" applyBorder="1"/>
    <xf numFmtId="0" fontId="4" fillId="0" borderId="3" xfId="0" applyFont="1" applyBorder="1"/>
    <xf numFmtId="164" fontId="4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2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0" fillId="0" borderId="3" xfId="0" quotePrefix="1" applyBorder="1"/>
    <xf numFmtId="0" fontId="0" fillId="0" borderId="8" xfId="0" applyBorder="1"/>
    <xf numFmtId="0" fontId="0" fillId="0" borderId="9" xfId="0" applyBorder="1"/>
    <xf numFmtId="164" fontId="0" fillId="0" borderId="3" xfId="1" applyFont="1" applyBorder="1"/>
    <xf numFmtId="164" fontId="0" fillId="0" borderId="3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" xfId="1" applyFont="1" applyBorder="1"/>
    <xf numFmtId="164" fontId="2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L40" sqref="L40"/>
    </sheetView>
  </sheetViews>
  <sheetFormatPr defaultRowHeight="15" x14ac:dyDescent="0.25"/>
  <cols>
    <col min="1" max="1" width="4.28515625" customWidth="1"/>
    <col min="2" max="2" width="30.85546875" customWidth="1"/>
    <col min="3" max="3" width="26.140625" customWidth="1"/>
    <col min="4" max="5" width="3.28515625" customWidth="1"/>
    <col min="6" max="7" width="6" customWidth="1"/>
    <col min="8" max="8" width="10.140625" customWidth="1"/>
    <col min="9" max="9" width="13.85546875" customWidth="1"/>
  </cols>
  <sheetData>
    <row r="1" spans="1:9" ht="15.75" x14ac:dyDescent="0.25">
      <c r="A1" s="34" t="s">
        <v>32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4" t="s">
        <v>31</v>
      </c>
      <c r="B2" s="34"/>
      <c r="C2" s="34"/>
      <c r="D2" s="34"/>
      <c r="E2" s="34"/>
      <c r="F2" s="34"/>
      <c r="G2" s="34"/>
      <c r="H2" s="34"/>
      <c r="I2" s="34"/>
    </row>
    <row r="5" spans="1:9" ht="30" customHeight="1" x14ac:dyDescent="0.25">
      <c r="A5" s="25" t="s">
        <v>0</v>
      </c>
      <c r="B5" s="25" t="s">
        <v>1</v>
      </c>
      <c r="C5" s="25" t="s">
        <v>2</v>
      </c>
      <c r="D5" s="38" t="s">
        <v>3</v>
      </c>
      <c r="E5" s="38"/>
      <c r="F5" s="38" t="s">
        <v>4</v>
      </c>
      <c r="G5" s="38"/>
      <c r="H5" s="26" t="s">
        <v>5</v>
      </c>
      <c r="I5" s="25" t="s">
        <v>6</v>
      </c>
    </row>
    <row r="6" spans="1:9" x14ac:dyDescent="0.25">
      <c r="A6" s="1">
        <v>1</v>
      </c>
      <c r="B6" s="2" t="s">
        <v>7</v>
      </c>
      <c r="C6" s="2" t="s">
        <v>19</v>
      </c>
      <c r="D6" s="12"/>
      <c r="E6" s="13"/>
      <c r="F6" s="12"/>
      <c r="G6" s="13"/>
      <c r="H6" s="2"/>
      <c r="I6" s="2"/>
    </row>
    <row r="7" spans="1:9" x14ac:dyDescent="0.25">
      <c r="A7" s="2"/>
      <c r="B7" s="3" t="s">
        <v>8</v>
      </c>
      <c r="C7" s="2" t="s">
        <v>28</v>
      </c>
      <c r="D7" s="14">
        <v>4</v>
      </c>
      <c r="E7" s="15" t="s">
        <v>21</v>
      </c>
      <c r="F7" s="14">
        <v>16</v>
      </c>
      <c r="G7" s="15" t="s">
        <v>23</v>
      </c>
      <c r="H7" s="4">
        <v>50000</v>
      </c>
      <c r="I7" s="5">
        <f>D7*F7*H7</f>
        <v>3200000</v>
      </c>
    </row>
    <row r="8" spans="1:9" x14ac:dyDescent="0.25">
      <c r="A8" s="2"/>
      <c r="B8" s="3" t="s">
        <v>10</v>
      </c>
      <c r="C8" s="2"/>
      <c r="D8" s="14">
        <v>4</v>
      </c>
      <c r="E8" s="15" t="s">
        <v>21</v>
      </c>
      <c r="F8" s="14">
        <v>2</v>
      </c>
      <c r="G8" s="15" t="s">
        <v>23</v>
      </c>
      <c r="H8" s="4">
        <v>150000</v>
      </c>
      <c r="I8" s="5">
        <f t="shared" ref="I8:I9" si="0">D8*F8*H8</f>
        <v>1200000</v>
      </c>
    </row>
    <row r="9" spans="1:9" x14ac:dyDescent="0.25">
      <c r="A9" s="9"/>
      <c r="B9" s="20" t="s">
        <v>9</v>
      </c>
      <c r="C9" s="9"/>
      <c r="D9" s="21">
        <v>4</v>
      </c>
      <c r="E9" s="22" t="s">
        <v>21</v>
      </c>
      <c r="F9" s="21">
        <v>17</v>
      </c>
      <c r="G9" s="22" t="s">
        <v>23</v>
      </c>
      <c r="H9" s="23">
        <v>15000</v>
      </c>
      <c r="I9" s="24">
        <f t="shared" si="0"/>
        <v>1020000</v>
      </c>
    </row>
    <row r="10" spans="1:9" x14ac:dyDescent="0.25">
      <c r="A10" s="27"/>
      <c r="B10" s="28" t="s">
        <v>25</v>
      </c>
      <c r="C10" s="28"/>
      <c r="D10" s="29"/>
      <c r="E10" s="30"/>
      <c r="F10" s="29"/>
      <c r="G10" s="30"/>
      <c r="H10" s="31"/>
      <c r="I10" s="32">
        <f>SUM(I7:I9)</f>
        <v>5420000</v>
      </c>
    </row>
    <row r="11" spans="1:9" x14ac:dyDescent="0.25">
      <c r="A11" s="2"/>
      <c r="B11" s="2"/>
      <c r="C11" s="2"/>
      <c r="D11" s="14"/>
      <c r="E11" s="15"/>
      <c r="F11" s="14"/>
      <c r="G11" s="15"/>
      <c r="H11" s="4"/>
      <c r="I11" s="5"/>
    </row>
    <row r="12" spans="1:9" x14ac:dyDescent="0.25">
      <c r="A12" s="1">
        <v>2</v>
      </c>
      <c r="B12" s="2" t="s">
        <v>11</v>
      </c>
      <c r="C12" s="2" t="s">
        <v>30</v>
      </c>
      <c r="D12" s="14"/>
      <c r="E12" s="15"/>
      <c r="F12" s="14"/>
      <c r="G12" s="15"/>
      <c r="H12" s="4"/>
      <c r="I12" s="2"/>
    </row>
    <row r="13" spans="1:9" x14ac:dyDescent="0.25">
      <c r="A13" s="2"/>
      <c r="B13" s="3" t="s">
        <v>8</v>
      </c>
      <c r="C13" s="2"/>
      <c r="D13" s="14">
        <v>4</v>
      </c>
      <c r="E13" s="15" t="s">
        <v>21</v>
      </c>
      <c r="F13" s="14">
        <v>16</v>
      </c>
      <c r="G13" s="15" t="s">
        <v>23</v>
      </c>
      <c r="H13" s="4">
        <v>50000</v>
      </c>
      <c r="I13" s="5">
        <f t="shared" ref="I13:I15" si="1">D13*F13*H13</f>
        <v>3200000</v>
      </c>
    </row>
    <row r="14" spans="1:9" x14ac:dyDescent="0.25">
      <c r="A14" s="2"/>
      <c r="B14" s="3" t="s">
        <v>10</v>
      </c>
      <c r="C14" s="2"/>
      <c r="D14" s="14">
        <v>4</v>
      </c>
      <c r="E14" s="15" t="s">
        <v>21</v>
      </c>
      <c r="F14" s="14">
        <v>2</v>
      </c>
      <c r="G14" s="15" t="s">
        <v>23</v>
      </c>
      <c r="H14" s="4">
        <v>150000</v>
      </c>
      <c r="I14" s="5">
        <f t="shared" si="1"/>
        <v>1200000</v>
      </c>
    </row>
    <row r="15" spans="1:9" x14ac:dyDescent="0.25">
      <c r="A15" s="9"/>
      <c r="B15" s="20" t="s">
        <v>9</v>
      </c>
      <c r="C15" s="9"/>
      <c r="D15" s="21">
        <v>4</v>
      </c>
      <c r="E15" s="22" t="s">
        <v>21</v>
      </c>
      <c r="F15" s="21">
        <v>17</v>
      </c>
      <c r="G15" s="22" t="s">
        <v>23</v>
      </c>
      <c r="H15" s="23">
        <v>12500</v>
      </c>
      <c r="I15" s="24">
        <f t="shared" si="1"/>
        <v>850000</v>
      </c>
    </row>
    <row r="16" spans="1:9" x14ac:dyDescent="0.25">
      <c r="A16" s="27"/>
      <c r="B16" s="28" t="s">
        <v>25</v>
      </c>
      <c r="C16" s="28"/>
      <c r="D16" s="29"/>
      <c r="E16" s="30"/>
      <c r="F16" s="29"/>
      <c r="G16" s="30"/>
      <c r="H16" s="31"/>
      <c r="I16" s="32">
        <f>SUM(I13:I15)</f>
        <v>5250000</v>
      </c>
    </row>
    <row r="17" spans="1:9" x14ac:dyDescent="0.25">
      <c r="A17" s="2"/>
      <c r="B17" s="2"/>
      <c r="C17" s="2"/>
      <c r="D17" s="14"/>
      <c r="E17" s="15"/>
      <c r="F17" s="14"/>
      <c r="G17" s="15"/>
      <c r="H17" s="4"/>
      <c r="I17" s="5"/>
    </row>
    <row r="18" spans="1:9" x14ac:dyDescent="0.25">
      <c r="A18" s="1">
        <v>3</v>
      </c>
      <c r="B18" s="2" t="s">
        <v>12</v>
      </c>
      <c r="C18" s="2" t="s">
        <v>29</v>
      </c>
      <c r="D18" s="14"/>
      <c r="E18" s="15"/>
      <c r="F18" s="14"/>
      <c r="G18" s="15"/>
      <c r="H18" s="4"/>
      <c r="I18" s="2"/>
    </row>
    <row r="19" spans="1:9" x14ac:dyDescent="0.25">
      <c r="A19" s="2"/>
      <c r="B19" s="3" t="s">
        <v>8</v>
      </c>
      <c r="C19" s="2"/>
      <c r="D19" s="14">
        <v>4</v>
      </c>
      <c r="E19" s="15" t="s">
        <v>21</v>
      </c>
      <c r="F19" s="14">
        <v>16</v>
      </c>
      <c r="G19" s="15" t="s">
        <v>23</v>
      </c>
      <c r="H19" s="4">
        <v>50000</v>
      </c>
      <c r="I19" s="5">
        <f>D19*F19*H19</f>
        <v>3200000</v>
      </c>
    </row>
    <row r="20" spans="1:9" x14ac:dyDescent="0.25">
      <c r="A20" s="2"/>
      <c r="B20" s="3" t="s">
        <v>10</v>
      </c>
      <c r="C20" s="2"/>
      <c r="D20" s="14">
        <v>4</v>
      </c>
      <c r="E20" s="15" t="s">
        <v>21</v>
      </c>
      <c r="F20" s="14">
        <v>2</v>
      </c>
      <c r="G20" s="15" t="s">
        <v>23</v>
      </c>
      <c r="H20" s="4">
        <v>150000</v>
      </c>
      <c r="I20" s="5">
        <f t="shared" ref="I20:I21" si="2">D20*F20*H20</f>
        <v>1200000</v>
      </c>
    </row>
    <row r="21" spans="1:9" x14ac:dyDescent="0.25">
      <c r="A21" s="9"/>
      <c r="B21" s="20" t="s">
        <v>9</v>
      </c>
      <c r="C21" s="9"/>
      <c r="D21" s="21">
        <v>4</v>
      </c>
      <c r="E21" s="22" t="s">
        <v>21</v>
      </c>
      <c r="F21" s="21">
        <v>17</v>
      </c>
      <c r="G21" s="22" t="s">
        <v>23</v>
      </c>
      <c r="H21" s="23">
        <v>12500</v>
      </c>
      <c r="I21" s="24">
        <f t="shared" si="2"/>
        <v>850000</v>
      </c>
    </row>
    <row r="22" spans="1:9" x14ac:dyDescent="0.25">
      <c r="A22" s="27"/>
      <c r="B22" s="28" t="s">
        <v>25</v>
      </c>
      <c r="C22" s="28"/>
      <c r="D22" s="29"/>
      <c r="E22" s="30"/>
      <c r="F22" s="29"/>
      <c r="G22" s="30"/>
      <c r="H22" s="31"/>
      <c r="I22" s="32">
        <f>SUM(I19:I21)</f>
        <v>5250000</v>
      </c>
    </row>
    <row r="23" spans="1:9" x14ac:dyDescent="0.25">
      <c r="A23" s="2"/>
      <c r="B23" s="2"/>
      <c r="C23" s="2"/>
      <c r="D23" s="14"/>
      <c r="E23" s="15"/>
      <c r="F23" s="14"/>
      <c r="G23" s="15"/>
      <c r="H23" s="4"/>
      <c r="I23" s="5"/>
    </row>
    <row r="24" spans="1:9" x14ac:dyDescent="0.25">
      <c r="A24" s="1">
        <v>4</v>
      </c>
      <c r="B24" s="2" t="s">
        <v>13</v>
      </c>
      <c r="C24" s="2" t="s">
        <v>20</v>
      </c>
      <c r="D24" s="14"/>
      <c r="E24" s="15"/>
      <c r="F24" s="14"/>
      <c r="G24" s="15"/>
      <c r="H24" s="4"/>
      <c r="I24" s="2"/>
    </row>
    <row r="25" spans="1:9" x14ac:dyDescent="0.25">
      <c r="A25" s="2"/>
      <c r="B25" s="3" t="s">
        <v>8</v>
      </c>
      <c r="C25" s="2"/>
      <c r="D25" s="14">
        <v>4</v>
      </c>
      <c r="E25" s="15" t="s">
        <v>21</v>
      </c>
      <c r="F25" s="14">
        <v>15</v>
      </c>
      <c r="G25" s="15" t="s">
        <v>23</v>
      </c>
      <c r="H25" s="4">
        <v>50000</v>
      </c>
      <c r="I25" s="5">
        <f t="shared" ref="I25:I27" si="3">D25*F25*H25</f>
        <v>3000000</v>
      </c>
    </row>
    <row r="26" spans="1:9" x14ac:dyDescent="0.25">
      <c r="A26" s="2"/>
      <c r="B26" s="3" t="s">
        <v>10</v>
      </c>
      <c r="C26" s="2"/>
      <c r="D26" s="14">
        <v>4</v>
      </c>
      <c r="E26" s="15" t="s">
        <v>21</v>
      </c>
      <c r="F26" s="14">
        <v>2</v>
      </c>
      <c r="G26" s="15" t="s">
        <v>23</v>
      </c>
      <c r="H26" s="4">
        <v>150000</v>
      </c>
      <c r="I26" s="5">
        <f t="shared" si="3"/>
        <v>1200000</v>
      </c>
    </row>
    <row r="27" spans="1:9" x14ac:dyDescent="0.25">
      <c r="A27" s="2"/>
      <c r="B27" s="3" t="s">
        <v>9</v>
      </c>
      <c r="C27" s="2"/>
      <c r="D27" s="14">
        <v>4</v>
      </c>
      <c r="E27" s="15" t="s">
        <v>21</v>
      </c>
      <c r="F27" s="14">
        <v>16</v>
      </c>
      <c r="G27" s="15" t="s">
        <v>23</v>
      </c>
      <c r="H27" s="4">
        <v>12500</v>
      </c>
      <c r="I27" s="5">
        <f t="shared" si="3"/>
        <v>800000</v>
      </c>
    </row>
    <row r="28" spans="1:9" x14ac:dyDescent="0.25">
      <c r="A28" s="1"/>
      <c r="B28" s="2" t="s">
        <v>14</v>
      </c>
      <c r="C28" s="2" t="s">
        <v>20</v>
      </c>
      <c r="D28" s="14"/>
      <c r="E28" s="15"/>
      <c r="F28" s="14"/>
      <c r="G28" s="15"/>
      <c r="H28" s="4"/>
      <c r="I28" s="5">
        <f>SUM(I25:I27)</f>
        <v>5000000</v>
      </c>
    </row>
    <row r="29" spans="1:9" x14ac:dyDescent="0.25">
      <c r="A29" s="2"/>
      <c r="B29" s="3" t="s">
        <v>8</v>
      </c>
      <c r="C29" s="2"/>
      <c r="D29" s="14">
        <v>1</v>
      </c>
      <c r="E29" s="15" t="s">
        <v>21</v>
      </c>
      <c r="F29" s="14">
        <v>15</v>
      </c>
      <c r="G29" s="15" t="s">
        <v>23</v>
      </c>
      <c r="H29" s="4">
        <v>50000</v>
      </c>
      <c r="I29" s="5">
        <f t="shared" ref="I29:I31" si="4">D29*F29*H29</f>
        <v>750000</v>
      </c>
    </row>
    <row r="30" spans="1:9" x14ac:dyDescent="0.25">
      <c r="A30" s="2"/>
      <c r="B30" s="3" t="s">
        <v>10</v>
      </c>
      <c r="C30" s="2"/>
      <c r="D30" s="14">
        <v>1</v>
      </c>
      <c r="E30" s="15" t="s">
        <v>21</v>
      </c>
      <c r="F30" s="14">
        <v>2</v>
      </c>
      <c r="G30" s="15" t="s">
        <v>23</v>
      </c>
      <c r="H30" s="4">
        <v>150000</v>
      </c>
      <c r="I30" s="5">
        <f t="shared" si="4"/>
        <v>300000</v>
      </c>
    </row>
    <row r="31" spans="1:9" x14ac:dyDescent="0.25">
      <c r="A31" s="2"/>
      <c r="B31" s="3" t="s">
        <v>9</v>
      </c>
      <c r="C31" s="2"/>
      <c r="D31" s="14">
        <v>1</v>
      </c>
      <c r="E31" s="15" t="s">
        <v>21</v>
      </c>
      <c r="F31" s="14">
        <v>16</v>
      </c>
      <c r="G31" s="15" t="s">
        <v>23</v>
      </c>
      <c r="H31" s="4">
        <v>12000</v>
      </c>
      <c r="I31" s="5">
        <f t="shared" si="4"/>
        <v>192000</v>
      </c>
    </row>
    <row r="32" spans="1:9" x14ac:dyDescent="0.25">
      <c r="A32" s="9"/>
      <c r="B32" s="20" t="s">
        <v>15</v>
      </c>
      <c r="C32" s="9"/>
      <c r="D32" s="21">
        <v>1</v>
      </c>
      <c r="E32" s="22" t="s">
        <v>21</v>
      </c>
      <c r="F32" s="21"/>
      <c r="G32" s="22" t="s">
        <v>24</v>
      </c>
      <c r="H32" s="23">
        <v>200000</v>
      </c>
      <c r="I32" s="24">
        <f>D32*H32</f>
        <v>200000</v>
      </c>
    </row>
    <row r="33" spans="1:9" x14ac:dyDescent="0.25">
      <c r="A33" s="27"/>
      <c r="B33" s="28" t="s">
        <v>25</v>
      </c>
      <c r="C33" s="28"/>
      <c r="D33" s="29"/>
      <c r="E33" s="30"/>
      <c r="F33" s="29"/>
      <c r="G33" s="30"/>
      <c r="H33" s="31"/>
      <c r="I33" s="32">
        <f>SUM(I29:I32)</f>
        <v>1442000</v>
      </c>
    </row>
    <row r="34" spans="1:9" x14ac:dyDescent="0.25">
      <c r="A34" s="2"/>
      <c r="B34" s="6"/>
      <c r="C34" s="6"/>
      <c r="D34" s="16"/>
      <c r="E34" s="17"/>
      <c r="F34" s="16"/>
      <c r="G34" s="17"/>
      <c r="H34" s="7"/>
      <c r="I34" s="8"/>
    </row>
    <row r="35" spans="1:9" x14ac:dyDescent="0.25">
      <c r="A35" s="1">
        <v>5</v>
      </c>
      <c r="B35" s="2" t="s">
        <v>16</v>
      </c>
      <c r="C35" s="2" t="s">
        <v>22</v>
      </c>
      <c r="D35" s="14"/>
      <c r="E35" s="15"/>
      <c r="F35" s="14"/>
      <c r="G35" s="15"/>
      <c r="H35" s="4"/>
      <c r="I35" s="2"/>
    </row>
    <row r="36" spans="1:9" x14ac:dyDescent="0.25">
      <c r="A36" s="9"/>
      <c r="B36" s="20" t="s">
        <v>8</v>
      </c>
      <c r="C36" s="9"/>
      <c r="D36" s="21">
        <v>36</v>
      </c>
      <c r="E36" s="22" t="s">
        <v>21</v>
      </c>
      <c r="F36" s="21">
        <v>4</v>
      </c>
      <c r="G36" s="22" t="s">
        <v>23</v>
      </c>
      <c r="H36" s="23">
        <v>50000</v>
      </c>
      <c r="I36" s="24">
        <f>D36*F36*H36</f>
        <v>7200000</v>
      </c>
    </row>
    <row r="37" spans="1:9" x14ac:dyDescent="0.25">
      <c r="A37" s="27"/>
      <c r="B37" s="28" t="s">
        <v>25</v>
      </c>
      <c r="C37" s="28"/>
      <c r="D37" s="29"/>
      <c r="E37" s="30"/>
      <c r="F37" s="29"/>
      <c r="G37" s="30"/>
      <c r="H37" s="31"/>
      <c r="I37" s="32">
        <f>SUM(I36)</f>
        <v>7200000</v>
      </c>
    </row>
    <row r="38" spans="1:9" x14ac:dyDescent="0.25">
      <c r="A38" s="2"/>
      <c r="B38" s="2"/>
      <c r="C38" s="2"/>
      <c r="D38" s="14"/>
      <c r="E38" s="15"/>
      <c r="F38" s="14"/>
      <c r="G38" s="15"/>
      <c r="H38" s="4"/>
      <c r="I38" s="2"/>
    </row>
    <row r="39" spans="1:9" x14ac:dyDescent="0.25">
      <c r="A39" s="1">
        <v>6</v>
      </c>
      <c r="B39" s="2" t="s">
        <v>17</v>
      </c>
      <c r="C39" s="2" t="s">
        <v>22</v>
      </c>
      <c r="D39" s="14">
        <v>2</v>
      </c>
      <c r="E39" s="15" t="s">
        <v>21</v>
      </c>
      <c r="F39" s="14">
        <v>4</v>
      </c>
      <c r="G39" s="15" t="s">
        <v>23</v>
      </c>
      <c r="H39" s="4">
        <v>50000</v>
      </c>
      <c r="I39" s="5">
        <f t="shared" ref="I39:I41" si="5">D39*F39*H39</f>
        <v>400000</v>
      </c>
    </row>
    <row r="40" spans="1:9" x14ac:dyDescent="0.25">
      <c r="A40" s="2"/>
      <c r="B40" s="3" t="s">
        <v>18</v>
      </c>
      <c r="C40" s="2"/>
      <c r="D40" s="14">
        <v>2</v>
      </c>
      <c r="E40" s="15" t="s">
        <v>21</v>
      </c>
      <c r="F40" s="14">
        <v>2</v>
      </c>
      <c r="G40" s="15" t="s">
        <v>23</v>
      </c>
      <c r="H40" s="4">
        <v>150000</v>
      </c>
      <c r="I40" s="5">
        <f t="shared" si="5"/>
        <v>600000</v>
      </c>
    </row>
    <row r="41" spans="1:9" x14ac:dyDescent="0.25">
      <c r="A41" s="2"/>
      <c r="B41" s="3" t="s">
        <v>9</v>
      </c>
      <c r="C41" s="2"/>
      <c r="D41" s="14">
        <v>2</v>
      </c>
      <c r="E41" s="15" t="s">
        <v>21</v>
      </c>
      <c r="F41" s="14">
        <v>6</v>
      </c>
      <c r="G41" s="15" t="s">
        <v>23</v>
      </c>
      <c r="H41" s="4">
        <v>12000</v>
      </c>
      <c r="I41" s="5">
        <f t="shared" si="5"/>
        <v>144000</v>
      </c>
    </row>
    <row r="42" spans="1:9" x14ac:dyDescent="0.25">
      <c r="A42" s="2"/>
      <c r="B42" s="3" t="s">
        <v>15</v>
      </c>
      <c r="C42" s="2"/>
      <c r="D42" s="14">
        <v>1</v>
      </c>
      <c r="E42" s="15" t="s">
        <v>21</v>
      </c>
      <c r="F42" s="14"/>
      <c r="G42" s="15" t="s">
        <v>24</v>
      </c>
      <c r="H42" s="4">
        <v>200000</v>
      </c>
      <c r="I42" s="5">
        <f>D42*H42</f>
        <v>200000</v>
      </c>
    </row>
    <row r="43" spans="1:9" x14ac:dyDescent="0.25">
      <c r="A43" s="27"/>
      <c r="B43" s="28" t="s">
        <v>25</v>
      </c>
      <c r="C43" s="28"/>
      <c r="D43" s="29"/>
      <c r="E43" s="30"/>
      <c r="F43" s="29"/>
      <c r="G43" s="30"/>
      <c r="H43" s="31"/>
      <c r="I43" s="32">
        <f>SUM(I39:I42)</f>
        <v>1344000</v>
      </c>
    </row>
    <row r="44" spans="1:9" ht="15.75" x14ac:dyDescent="0.25">
      <c r="A44" s="9"/>
      <c r="B44" s="10" t="s">
        <v>26</v>
      </c>
      <c r="C44" s="10"/>
      <c r="D44" s="18"/>
      <c r="E44" s="19"/>
      <c r="F44" s="18"/>
      <c r="G44" s="19"/>
      <c r="H44" s="10"/>
      <c r="I44" s="11">
        <f>I10+I16+I22+I28+I33+I37+I43</f>
        <v>30906000</v>
      </c>
    </row>
    <row r="46" spans="1:9" x14ac:dyDescent="0.25">
      <c r="F46" s="35" t="s">
        <v>34</v>
      </c>
      <c r="G46" s="35"/>
      <c r="H46" s="35"/>
      <c r="I46" s="35"/>
    </row>
    <row r="47" spans="1:9" x14ac:dyDescent="0.25">
      <c r="F47" s="35" t="s">
        <v>27</v>
      </c>
      <c r="G47" s="35"/>
      <c r="H47" s="35"/>
      <c r="I47" s="35"/>
    </row>
    <row r="48" spans="1:9" x14ac:dyDescent="0.25">
      <c r="F48" s="33"/>
      <c r="G48" s="33"/>
      <c r="H48" s="33"/>
    </row>
    <row r="49" spans="6:9" x14ac:dyDescent="0.25">
      <c r="F49" s="33"/>
      <c r="G49" s="33"/>
      <c r="H49" s="33"/>
    </row>
    <row r="50" spans="6:9" x14ac:dyDescent="0.25">
      <c r="F50" s="33"/>
      <c r="G50" s="33"/>
      <c r="H50" s="33"/>
    </row>
    <row r="51" spans="6:9" x14ac:dyDescent="0.25">
      <c r="F51" s="36" t="s">
        <v>33</v>
      </c>
      <c r="G51" s="36"/>
      <c r="H51" s="36"/>
      <c r="I51" s="36"/>
    </row>
    <row r="52" spans="6:9" x14ac:dyDescent="0.25">
      <c r="F52" s="37"/>
      <c r="G52" s="37"/>
      <c r="H52" s="37"/>
      <c r="I52" s="37"/>
    </row>
  </sheetData>
  <mergeCells count="8">
    <mergeCell ref="F52:I52"/>
    <mergeCell ref="D5:E5"/>
    <mergeCell ref="F5:G5"/>
    <mergeCell ref="A1:I1"/>
    <mergeCell ref="A2:I2"/>
    <mergeCell ref="F46:I46"/>
    <mergeCell ref="F47:I47"/>
    <mergeCell ref="F51:I51"/>
  </mergeCells>
  <pageMargins left="0.61" right="0.12" top="0.74803149606299213" bottom="0.74803149606299213" header="0.31496062992125984" footer="0.31496062992125984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Cibi</dc:creator>
  <cp:lastModifiedBy>LENOVO</cp:lastModifiedBy>
  <cp:lastPrinted>2019-11-28T06:23:23Z</cp:lastPrinted>
  <dcterms:created xsi:type="dcterms:W3CDTF">2019-11-28T04:37:15Z</dcterms:created>
  <dcterms:modified xsi:type="dcterms:W3CDTF">2022-11-30T05:06:01Z</dcterms:modified>
</cp:coreProperties>
</file>