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KB\Kampung KB\Anggaran\2025\RKM dan RAB\Fix\"/>
    </mc:Choice>
  </mc:AlternateContent>
  <xr:revisionPtr revIDLastSave="0" documentId="13_ncr:1_{D6BBD48D-BE5E-4438-9FE6-658EFE2299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urus" sheetId="1" r:id="rId1"/>
    <sheet name="Sheet1" sheetId="2" r:id="rId2"/>
  </sheets>
  <externalReferences>
    <externalReference r:id="rId3"/>
  </externalReferences>
  <definedNames>
    <definedName name="_xlnm.Print_Titles" localSheetId="0">Turus!$5:$6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 l="1"/>
  <c r="J22" i="1"/>
  <c r="J21" i="1"/>
  <c r="J18" i="1"/>
  <c r="J17" i="1"/>
  <c r="J16" i="1"/>
  <c r="J15" i="1"/>
  <c r="J14" i="1"/>
  <c r="J13" i="1"/>
  <c r="J12" i="1"/>
  <c r="J8" i="1"/>
  <c r="C23" i="1"/>
  <c r="C24" i="1" s="1"/>
  <c r="C22" i="1"/>
  <c r="C13" i="1" l="1"/>
  <c r="C14" i="1" s="1"/>
  <c r="C15" i="1" s="1"/>
  <c r="C16" i="1" s="1"/>
  <c r="C17" i="1" s="1"/>
  <c r="C18" i="1" s="1"/>
  <c r="J26" i="1" l="1"/>
</calcChain>
</file>

<file path=xl/sharedStrings.xml><?xml version="1.0" encoding="utf-8"?>
<sst xmlns="http://schemas.openxmlformats.org/spreadsheetml/2006/main" count="105" uniqueCount="83">
  <si>
    <t>PROGRAM DAN KEGIATAN</t>
  </si>
  <si>
    <t>PENANGGUNGJAWAB PROGRAM</t>
  </si>
  <si>
    <t>SASARAN</t>
  </si>
  <si>
    <t>KET</t>
  </si>
  <si>
    <t>A</t>
  </si>
  <si>
    <t>PENYEDIAAN DATA DAN DOKUMEN KEPENDUDUKAN</t>
  </si>
  <si>
    <t>Rumah data kependudukan dan informasi keluarga (Rumah Dataku)</t>
  </si>
  <si>
    <t>B</t>
  </si>
  <si>
    <t>PERUBAHAN PERILAKU</t>
  </si>
  <si>
    <t>Bina Keluarga Balita (BKB)</t>
  </si>
  <si>
    <t>Bina Keluarga Lansia (BKL)</t>
  </si>
  <si>
    <t>Konseling (PIK) Remaja</t>
  </si>
  <si>
    <t>C</t>
  </si>
  <si>
    <t xml:space="preserve">PENINGKATAN CAKUPAN LAYANAN DAN RUJUKAN </t>
  </si>
  <si>
    <t>WAKTU</t>
  </si>
  <si>
    <t>PIHAK YANG TERLIBAT</t>
  </si>
  <si>
    <t>SUMBER DANA</t>
  </si>
  <si>
    <t>JUMLAH</t>
  </si>
  <si>
    <t xml:space="preserve">Seluruh Keluarga </t>
  </si>
  <si>
    <t>Dana Desa</t>
  </si>
  <si>
    <t xml:space="preserve">Rembug Stunting </t>
  </si>
  <si>
    <t>Bumil dan keluarga yang punya balita</t>
  </si>
  <si>
    <t xml:space="preserve">12 x setahun </t>
  </si>
  <si>
    <t>12x setahun</t>
  </si>
  <si>
    <t>12xsetahun</t>
  </si>
  <si>
    <t>UPPKA</t>
  </si>
  <si>
    <t>Keluarga Akseptor</t>
  </si>
  <si>
    <t>2x setahun</t>
  </si>
  <si>
    <t>Pembinaan TPK</t>
  </si>
  <si>
    <t>Pokja KPKB</t>
  </si>
  <si>
    <t xml:space="preserve">Dashat </t>
  </si>
  <si>
    <t>Kepala Desa</t>
  </si>
  <si>
    <t>Ketua TPPS Desa</t>
  </si>
  <si>
    <t>Kader TPK</t>
  </si>
  <si>
    <t>PKB, PKK ,Tenaga Kesehatan , Kader KB</t>
  </si>
  <si>
    <t xml:space="preserve">Kepala Desa , PKB, Tenaga Kesehatan , Pemdes, Kader </t>
  </si>
  <si>
    <t>Ketua Pokja KPKB</t>
  </si>
  <si>
    <t xml:space="preserve">Ketua TP PKK Desa </t>
  </si>
  <si>
    <t>PKB, PKK ,Tenaga Kesehatan , Kader Dashat</t>
  </si>
  <si>
    <t>PKK, PKB, Bidan Desa,  Kader SOTH</t>
  </si>
  <si>
    <t>PKK, PKB, Bidan Desa ,  Kader BKB</t>
  </si>
  <si>
    <t>PKK, PKB, Bidan Desa ,  Pemdes, KUA, Kader BKR</t>
  </si>
  <si>
    <t>PKK, PKB, Bidan Desa ,  Pemdes, Remaja</t>
  </si>
  <si>
    <t xml:space="preserve">Mengetahui </t>
  </si>
  <si>
    <t xml:space="preserve">Keluarga Resiko Stunting </t>
  </si>
  <si>
    <t xml:space="preserve">Sekolah Orang Tua Hebat </t>
  </si>
  <si>
    <t xml:space="preserve">Kepala Desa </t>
  </si>
  <si>
    <t>Rapat Koordinasi TPPS Desa</t>
  </si>
  <si>
    <t>Pemdes,PKB,Puskesmas  PKK, PKH, KUA, Kader TPK,BPD,Tenaga Pendidik, Babinsaa, babinkantibmas, Toma,Toga,KPM</t>
  </si>
  <si>
    <t>TPPS Desa</t>
  </si>
  <si>
    <t>Melakukan Pertemuan Pokja Kampung KB</t>
  </si>
  <si>
    <t>RENCANA KERJA MASYARAKAT POKJA KAMPUNG KB</t>
  </si>
  <si>
    <t>9 x kegiatan</t>
  </si>
  <si>
    <t>Seksi pengumpulan dan pemutakhiran data</t>
  </si>
  <si>
    <t>Pemerintahan Desa , PKB, Bidan Desa, PKK, PPKBD, kader poktan</t>
  </si>
  <si>
    <t>Pemdes,PKB,Puskesmas  PKK, PKH, KUA, Kader TPK, BPD,Tenaga Pendidik, Babinsaa, babinkantibmas, Toma,Toga,KPM</t>
  </si>
  <si>
    <t>Keluarga balita</t>
  </si>
  <si>
    <t>Keluarga remaja</t>
  </si>
  <si>
    <t>Lansia dan keluarganya</t>
  </si>
  <si>
    <t>PKK, PKB, Bidan Desa ,  Pemdes, KUA, Kader BKL</t>
  </si>
  <si>
    <t>Remaja/Karang taruna/posyandu remaja</t>
  </si>
  <si>
    <t xml:space="preserve">PKK, UMKM, PKB, Kader, kader UPPKA </t>
  </si>
  <si>
    <t>TOTAL ANGGARAN</t>
  </si>
  <si>
    <t>TAHUN 2025</t>
  </si>
  <si>
    <t>UPPKA Belum berjalan</t>
  </si>
  <si>
    <t>Posyandu Remaja dan PIK Remaja belum berjalan</t>
  </si>
  <si>
    <t>ILP masih berjalan 1 pos</t>
  </si>
  <si>
    <t>Keanggotaan BKL masih rendah</t>
  </si>
  <si>
    <t>Keanggotaan BKR masih rendah</t>
  </si>
  <si>
    <t>Keanggotaan BKB rendah, kurang dari 50%</t>
  </si>
  <si>
    <t>Angka Stunting Naik</t>
  </si>
  <si>
    <t>TPPS Belum berjalan optimal</t>
  </si>
  <si>
    <t xml:space="preserve">Kader dan Balita stunting/pra stunting </t>
  </si>
  <si>
    <t>48 x setahun</t>
  </si>
  <si>
    <t xml:space="preserve">Ketua Pokja Kampung </t>
  </si>
  <si>
    <t>Bina Keluarga Remaja (BKR)</t>
  </si>
  <si>
    <t>DESA TURUS KECAMATAN GAMPENGREJO KAB. KEDIRI</t>
  </si>
  <si>
    <t>Desa Turus</t>
  </si>
  <si>
    <t>Jan sampai Des 2025</t>
  </si>
  <si>
    <t>Turus, 28 Oktober 2024</t>
  </si>
  <si>
    <t>Kepala Desa Turus</t>
  </si>
  <si>
    <t>(BUDI PURWO UTOMO, SH)</t>
  </si>
  <si>
    <t>(ALI MUSADAD)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</si>
</sst>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p&quot;* #,##0_);_(&quot;Rp&quot;* \(#,##0\);_(&quot;Rp&quot;* &quot;-&quot;_);_(@_)"/>
    <numFmt numFmtId="165" formatCode="_(* #,##0.00_);_(* \(#,##0.00\);_(* &quot;-&quot;_);_(@_)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6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5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166" fontId="8" fillId="0" borderId="0" xfId="0" applyNumberFormat="1" applyFont="1" applyAlignment="1">
      <alignment vertical="center"/>
    </xf>
    <xf numFmtId="166" fontId="8" fillId="0" borderId="0" xfId="0" quotePrefix="1" applyNumberFormat="1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0" borderId="5" xfId="0" applyFont="1" applyBorder="1"/>
    <xf numFmtId="0" fontId="4" fillId="0" borderId="6" xfId="0" applyFont="1" applyBorder="1" applyAlignment="1">
      <alignment horizontal="left"/>
    </xf>
    <xf numFmtId="0" fontId="5" fillId="0" borderId="6" xfId="0" applyFont="1" applyBorder="1"/>
    <xf numFmtId="0" fontId="0" fillId="0" borderId="6" xfId="0" applyBorder="1"/>
    <xf numFmtId="0" fontId="0" fillId="0" borderId="7" xfId="0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5" fillId="0" borderId="3" xfId="0" quotePrefix="1" applyFont="1" applyBorder="1" applyAlignment="1">
      <alignment vertical="top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0" fillId="0" borderId="2" xfId="0" applyNumberForma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KB\Kampung%20KB\Anggaran\2025\RKM%20dan%20RAB\Fix\RKB%20Turus.xlsx" TargetMode="External"/><Relationship Id="rId1" Type="http://schemas.openxmlformats.org/officeDocument/2006/relationships/externalLinkPath" Target="RKB%20Tur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X"/>
      <sheetName val="RAB  (2)"/>
    </sheetNames>
    <sheetDataSet>
      <sheetData sheetId="0">
        <row r="11">
          <cell r="H11">
            <v>1200000</v>
          </cell>
        </row>
        <row r="19">
          <cell r="H19">
            <v>2650000</v>
          </cell>
        </row>
        <row r="27">
          <cell r="H27">
            <v>825000</v>
          </cell>
        </row>
        <row r="38">
          <cell r="H38">
            <v>5900000</v>
          </cell>
        </row>
        <row r="43">
          <cell r="H43">
            <v>5400000</v>
          </cell>
        </row>
        <row r="47">
          <cell r="H47">
            <v>1000000</v>
          </cell>
        </row>
        <row r="51">
          <cell r="H51">
            <v>3100000</v>
          </cell>
        </row>
        <row r="56">
          <cell r="H56">
            <v>800000</v>
          </cell>
        </row>
        <row r="61">
          <cell r="H61">
            <v>700000</v>
          </cell>
        </row>
        <row r="67">
          <cell r="H67">
            <v>600000</v>
          </cell>
        </row>
        <row r="72">
          <cell r="H72">
            <v>1150000</v>
          </cell>
        </row>
        <row r="82">
          <cell r="H82">
            <v>7200000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topLeftCell="A24" zoomScale="140" zoomScaleNormal="140" workbookViewId="0">
      <selection activeCell="E31" sqref="E31"/>
    </sheetView>
  </sheetViews>
  <sheetFormatPr defaultRowHeight="14.4" x14ac:dyDescent="0.3"/>
  <cols>
    <col min="1" max="1" width="0.88671875" customWidth="1"/>
    <col min="2" max="2" width="3.6640625" style="22" customWidth="1"/>
    <col min="3" max="3" width="4.109375" style="21" customWidth="1"/>
    <col min="4" max="4" width="23.109375" customWidth="1"/>
    <col min="5" max="5" width="20.109375" customWidth="1"/>
    <col min="6" max="6" width="19.88671875" customWidth="1"/>
    <col min="7" max="7" width="22.109375" customWidth="1"/>
    <col min="8" max="8" width="11.5546875" customWidth="1"/>
    <col min="9" max="9" width="10.21875" customWidth="1"/>
    <col min="10" max="10" width="14.77734375" customWidth="1"/>
    <col min="11" max="11" width="8" customWidth="1"/>
  </cols>
  <sheetData>
    <row r="1" spans="1:11" ht="15.6" x14ac:dyDescent="0.3">
      <c r="A1" s="64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.6" x14ac:dyDescent="0.3">
      <c r="A2" s="64" t="s">
        <v>76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.6" x14ac:dyDescent="0.3">
      <c r="A3" s="64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5" spans="1:11" s="2" customFormat="1" x14ac:dyDescent="0.3">
      <c r="B5" s="65" t="s">
        <v>0</v>
      </c>
      <c r="C5" s="65"/>
      <c r="D5" s="65"/>
      <c r="E5" s="66" t="s">
        <v>1</v>
      </c>
      <c r="F5" s="47" t="s">
        <v>2</v>
      </c>
      <c r="G5" s="47" t="s">
        <v>15</v>
      </c>
      <c r="H5" s="47" t="s">
        <v>14</v>
      </c>
      <c r="I5" s="66" t="s">
        <v>16</v>
      </c>
      <c r="J5" s="47" t="s">
        <v>17</v>
      </c>
      <c r="K5" s="47" t="s">
        <v>3</v>
      </c>
    </row>
    <row r="6" spans="1:11" s="2" customFormat="1" x14ac:dyDescent="0.3">
      <c r="B6" s="65"/>
      <c r="C6" s="65"/>
      <c r="D6" s="65"/>
      <c r="E6" s="67"/>
      <c r="F6" s="48"/>
      <c r="G6" s="48"/>
      <c r="H6" s="48"/>
      <c r="I6" s="67"/>
      <c r="J6" s="48"/>
      <c r="K6" s="48"/>
    </row>
    <row r="7" spans="1:11" x14ac:dyDescent="0.3">
      <c r="B7" s="32" t="s">
        <v>4</v>
      </c>
      <c r="C7" s="33" t="s">
        <v>5</v>
      </c>
      <c r="D7" s="34"/>
      <c r="E7" s="34"/>
      <c r="F7" s="34"/>
      <c r="G7" s="34"/>
      <c r="H7" s="34"/>
      <c r="I7" s="34"/>
      <c r="J7" s="34"/>
      <c r="K7" s="34"/>
    </row>
    <row r="8" spans="1:11" s="4" customFormat="1" ht="18" customHeight="1" x14ac:dyDescent="0.3">
      <c r="B8" s="49"/>
      <c r="C8" s="51">
        <v>1</v>
      </c>
      <c r="D8" s="53" t="s">
        <v>6</v>
      </c>
      <c r="E8" s="53" t="s">
        <v>53</v>
      </c>
      <c r="F8" s="55" t="s">
        <v>18</v>
      </c>
      <c r="G8" s="57" t="s">
        <v>54</v>
      </c>
      <c r="H8" s="55" t="s">
        <v>78</v>
      </c>
      <c r="I8" s="68" t="s">
        <v>19</v>
      </c>
      <c r="J8" s="62">
        <f>[1]FIX!$H$11</f>
        <v>1200000</v>
      </c>
      <c r="K8" s="62"/>
    </row>
    <row r="9" spans="1:11" s="4" customFormat="1" ht="28.8" customHeight="1" x14ac:dyDescent="0.3">
      <c r="B9" s="50"/>
      <c r="C9" s="52"/>
      <c r="D9" s="70"/>
      <c r="E9" s="54"/>
      <c r="F9" s="56"/>
      <c r="G9" s="58"/>
      <c r="H9" s="56"/>
      <c r="I9" s="69"/>
      <c r="J9" s="63"/>
      <c r="K9" s="63"/>
    </row>
    <row r="10" spans="1:11" x14ac:dyDescent="0.3">
      <c r="B10" s="40"/>
      <c r="C10" s="41"/>
      <c r="D10" s="42"/>
      <c r="E10" s="43"/>
      <c r="F10" s="43"/>
      <c r="G10" s="43"/>
      <c r="H10" s="43"/>
      <c r="I10" s="43"/>
      <c r="J10" s="43"/>
      <c r="K10" s="44"/>
    </row>
    <row r="11" spans="1:11" x14ac:dyDescent="0.3">
      <c r="B11" s="35" t="s">
        <v>7</v>
      </c>
      <c r="C11" s="33" t="s">
        <v>8</v>
      </c>
      <c r="D11" s="34"/>
      <c r="E11" s="34"/>
      <c r="F11" s="34"/>
      <c r="G11" s="34"/>
      <c r="H11" s="34"/>
      <c r="I11" s="34"/>
      <c r="J11" s="34"/>
      <c r="K11" s="34"/>
    </row>
    <row r="12" spans="1:11" ht="87.75" customHeight="1" x14ac:dyDescent="0.3">
      <c r="B12" s="6"/>
      <c r="C12" s="7">
        <v>1</v>
      </c>
      <c r="D12" s="8" t="s">
        <v>20</v>
      </c>
      <c r="E12" s="9" t="s">
        <v>31</v>
      </c>
      <c r="F12" s="10" t="s">
        <v>44</v>
      </c>
      <c r="G12" s="10" t="s">
        <v>55</v>
      </c>
      <c r="H12" s="9" t="s">
        <v>27</v>
      </c>
      <c r="I12" s="9" t="s">
        <v>19</v>
      </c>
      <c r="J12" s="11">
        <f>[1]FIX!$H$19</f>
        <v>2650000</v>
      </c>
      <c r="K12" s="3"/>
    </row>
    <row r="13" spans="1:11" ht="84.75" customHeight="1" x14ac:dyDescent="0.3">
      <c r="B13" s="6"/>
      <c r="C13" s="7">
        <f>C12+1</f>
        <v>2</v>
      </c>
      <c r="D13" s="46" t="s">
        <v>47</v>
      </c>
      <c r="E13" s="9" t="s">
        <v>46</v>
      </c>
      <c r="F13" s="9" t="s">
        <v>49</v>
      </c>
      <c r="G13" s="10" t="s">
        <v>48</v>
      </c>
      <c r="H13" s="9" t="s">
        <v>27</v>
      </c>
      <c r="I13" s="9" t="s">
        <v>19</v>
      </c>
      <c r="J13" s="11">
        <f>[1]FIX!$H$27</f>
        <v>825000</v>
      </c>
      <c r="K13" s="3"/>
    </row>
    <row r="14" spans="1:11" ht="44.25" customHeight="1" x14ac:dyDescent="0.3">
      <c r="B14" s="6"/>
      <c r="C14" s="7">
        <f t="shared" ref="C14:C18" si="0">C13+1</f>
        <v>3</v>
      </c>
      <c r="D14" s="46" t="s">
        <v>45</v>
      </c>
      <c r="E14" s="9" t="s">
        <v>37</v>
      </c>
      <c r="F14" s="10" t="s">
        <v>21</v>
      </c>
      <c r="G14" s="10" t="s">
        <v>39</v>
      </c>
      <c r="H14" s="9" t="s">
        <v>52</v>
      </c>
      <c r="I14" s="9" t="s">
        <v>19</v>
      </c>
      <c r="J14" s="11">
        <f>[1]FIX!$H$38</f>
        <v>5900000</v>
      </c>
      <c r="K14" s="3"/>
    </row>
    <row r="15" spans="1:11" ht="28.8" x14ac:dyDescent="0.3">
      <c r="B15" s="6"/>
      <c r="C15" s="7">
        <f t="shared" si="0"/>
        <v>4</v>
      </c>
      <c r="D15" s="46" t="s">
        <v>9</v>
      </c>
      <c r="E15" s="9" t="s">
        <v>37</v>
      </c>
      <c r="F15" s="9" t="s">
        <v>56</v>
      </c>
      <c r="G15" s="10" t="s">
        <v>40</v>
      </c>
      <c r="H15" s="9" t="s">
        <v>22</v>
      </c>
      <c r="I15" s="9" t="s">
        <v>19</v>
      </c>
      <c r="J15" s="11">
        <f>[1]FIX!$H$43</f>
        <v>5400000</v>
      </c>
      <c r="K15" s="3"/>
    </row>
    <row r="16" spans="1:11" ht="28.8" x14ac:dyDescent="0.3">
      <c r="B16" s="6"/>
      <c r="C16" s="7">
        <f t="shared" si="0"/>
        <v>5</v>
      </c>
      <c r="D16" s="46" t="s">
        <v>75</v>
      </c>
      <c r="E16" s="9" t="s">
        <v>31</v>
      </c>
      <c r="F16" s="9" t="s">
        <v>57</v>
      </c>
      <c r="G16" s="10" t="s">
        <v>41</v>
      </c>
      <c r="H16" s="9" t="s">
        <v>23</v>
      </c>
      <c r="I16" s="9" t="s">
        <v>19</v>
      </c>
      <c r="J16" s="11">
        <f>[1]FIX!$H$47</f>
        <v>1000000</v>
      </c>
      <c r="K16" s="3"/>
    </row>
    <row r="17" spans="1:27" ht="28.8" x14ac:dyDescent="0.3">
      <c r="B17" s="6"/>
      <c r="C17" s="7">
        <f t="shared" si="0"/>
        <v>6</v>
      </c>
      <c r="D17" s="46" t="s">
        <v>10</v>
      </c>
      <c r="E17" s="9" t="s">
        <v>46</v>
      </c>
      <c r="F17" s="10" t="s">
        <v>58</v>
      </c>
      <c r="G17" s="10" t="s">
        <v>59</v>
      </c>
      <c r="H17" s="9" t="s">
        <v>24</v>
      </c>
      <c r="I17" s="9" t="s">
        <v>19</v>
      </c>
      <c r="J17" s="11">
        <f>[1]FIX!$H$51</f>
        <v>3100000</v>
      </c>
      <c r="K17" s="3"/>
    </row>
    <row r="18" spans="1:27" ht="43.2" x14ac:dyDescent="0.3">
      <c r="B18" s="12"/>
      <c r="C18" s="7">
        <f t="shared" si="0"/>
        <v>7</v>
      </c>
      <c r="D18" s="46" t="s">
        <v>11</v>
      </c>
      <c r="E18" s="9" t="s">
        <v>31</v>
      </c>
      <c r="F18" s="10" t="s">
        <v>60</v>
      </c>
      <c r="G18" s="10" t="s">
        <v>42</v>
      </c>
      <c r="H18" s="9" t="s">
        <v>27</v>
      </c>
      <c r="I18" s="9" t="s">
        <v>19</v>
      </c>
      <c r="J18" s="11">
        <f>[1]FIX!$H$56</f>
        <v>800000</v>
      </c>
      <c r="K18" s="3"/>
    </row>
    <row r="19" spans="1:27" x14ac:dyDescent="0.3">
      <c r="B19" s="40"/>
      <c r="C19" s="41"/>
      <c r="D19" s="42"/>
      <c r="E19" s="43"/>
      <c r="F19" s="43"/>
      <c r="G19" s="43"/>
      <c r="H19" s="43"/>
      <c r="I19" s="43"/>
      <c r="J19" s="43"/>
      <c r="K19" s="44"/>
    </row>
    <row r="20" spans="1:27" x14ac:dyDescent="0.3">
      <c r="B20" s="36" t="s">
        <v>12</v>
      </c>
      <c r="C20" s="37" t="s">
        <v>13</v>
      </c>
      <c r="D20" s="34"/>
      <c r="E20" s="34"/>
      <c r="F20" s="34"/>
      <c r="G20" s="34"/>
      <c r="H20" s="34"/>
      <c r="I20" s="34"/>
      <c r="J20" s="34"/>
      <c r="K20" s="34"/>
    </row>
    <row r="21" spans="1:27" s="4" customFormat="1" ht="30.6" customHeight="1" x14ac:dyDescent="0.3">
      <c r="B21" s="13"/>
      <c r="C21" s="14">
        <v>1</v>
      </c>
      <c r="D21" s="15" t="s">
        <v>25</v>
      </c>
      <c r="E21" s="16" t="s">
        <v>31</v>
      </c>
      <c r="F21" s="16" t="s">
        <v>26</v>
      </c>
      <c r="G21" s="17" t="s">
        <v>61</v>
      </c>
      <c r="H21" s="18" t="s">
        <v>27</v>
      </c>
      <c r="I21" s="16" t="s">
        <v>19</v>
      </c>
      <c r="J21" s="19">
        <f>[1]FIX!$H$61</f>
        <v>700000</v>
      </c>
      <c r="K21" s="16"/>
    </row>
    <row r="22" spans="1:27" s="4" customFormat="1" ht="33.75" customHeight="1" x14ac:dyDescent="0.3">
      <c r="B22" s="13"/>
      <c r="C22" s="14">
        <f>C21+1</f>
        <v>2</v>
      </c>
      <c r="D22" s="15" t="s">
        <v>28</v>
      </c>
      <c r="E22" s="16" t="s">
        <v>32</v>
      </c>
      <c r="F22" s="16" t="s">
        <v>33</v>
      </c>
      <c r="G22" s="17" t="s">
        <v>34</v>
      </c>
      <c r="H22" s="16" t="s">
        <v>27</v>
      </c>
      <c r="I22" s="16" t="s">
        <v>19</v>
      </c>
      <c r="J22" s="19">
        <f>[1]FIX!$H$67</f>
        <v>600000</v>
      </c>
      <c r="K22" s="16"/>
    </row>
    <row r="23" spans="1:27" s="4" customFormat="1" ht="43.2" x14ac:dyDescent="0.3">
      <c r="B23" s="13"/>
      <c r="C23" s="14">
        <f t="shared" ref="C23:C24" si="1">C22+1</f>
        <v>3</v>
      </c>
      <c r="D23" s="45" t="s">
        <v>50</v>
      </c>
      <c r="E23" s="16" t="s">
        <v>36</v>
      </c>
      <c r="F23" s="16" t="s">
        <v>29</v>
      </c>
      <c r="G23" s="17" t="s">
        <v>35</v>
      </c>
      <c r="H23" s="16" t="s">
        <v>27</v>
      </c>
      <c r="I23" s="16" t="s">
        <v>19</v>
      </c>
      <c r="J23" s="19">
        <f>[1]FIX!$H$72</f>
        <v>1150000</v>
      </c>
      <c r="K23" s="16"/>
    </row>
    <row r="24" spans="1:27" s="4" customFormat="1" ht="28.8" x14ac:dyDescent="0.3">
      <c r="B24" s="5"/>
      <c r="C24" s="14">
        <f t="shared" si="1"/>
        <v>4</v>
      </c>
      <c r="D24" s="15" t="s">
        <v>30</v>
      </c>
      <c r="E24" s="16" t="s">
        <v>37</v>
      </c>
      <c r="F24" s="17" t="s">
        <v>72</v>
      </c>
      <c r="G24" s="17" t="s">
        <v>38</v>
      </c>
      <c r="H24" s="16" t="s">
        <v>73</v>
      </c>
      <c r="I24" s="16" t="s">
        <v>19</v>
      </c>
      <c r="J24" s="19">
        <f>[1]FIX!$H$82</f>
        <v>7200000</v>
      </c>
      <c r="K24" s="16"/>
    </row>
    <row r="25" spans="1:27" x14ac:dyDescent="0.3">
      <c r="B25" s="40"/>
      <c r="C25" s="41"/>
      <c r="D25" s="42"/>
      <c r="E25" s="43"/>
      <c r="F25" s="43"/>
      <c r="G25" s="43"/>
      <c r="H25" s="43"/>
      <c r="I25" s="43"/>
      <c r="J25" s="43"/>
      <c r="K25" s="44"/>
    </row>
    <row r="26" spans="1:27" x14ac:dyDescent="0.3">
      <c r="B26" s="39"/>
      <c r="C26" s="59" t="s">
        <v>62</v>
      </c>
      <c r="D26" s="60"/>
      <c r="E26" s="60"/>
      <c r="F26" s="60"/>
      <c r="G26" s="60"/>
      <c r="H26" s="60"/>
      <c r="I26" s="61"/>
      <c r="J26" s="38">
        <f>SUM(J8:J24)</f>
        <v>30525000</v>
      </c>
      <c r="K26" s="39"/>
    </row>
    <row r="27" spans="1:27" x14ac:dyDescent="0.3">
      <c r="B27" s="20"/>
    </row>
    <row r="28" spans="1:27" ht="13.95" customHeight="1" x14ac:dyDescent="0.3">
      <c r="A28" s="23"/>
      <c r="B28" s="24"/>
      <c r="C28" s="24"/>
      <c r="D28" s="25"/>
      <c r="E28" s="26"/>
      <c r="F28" s="24"/>
      <c r="I28" s="27" t="s">
        <v>79</v>
      </c>
      <c r="J28" s="28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3.95" customHeight="1" x14ac:dyDescent="0.3">
      <c r="A29" s="23"/>
      <c r="B29" s="24"/>
      <c r="E29" s="29" t="s">
        <v>43</v>
      </c>
      <c r="I29" s="27" t="s">
        <v>74</v>
      </c>
      <c r="J29" s="28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3.95" customHeight="1" x14ac:dyDescent="0.3">
      <c r="A30" s="23"/>
      <c r="B30" s="24"/>
      <c r="E30" s="27" t="s">
        <v>80</v>
      </c>
      <c r="I30" s="27" t="s">
        <v>77</v>
      </c>
      <c r="J30" s="28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95" customHeight="1" x14ac:dyDescent="0.3">
      <c r="A31" s="23"/>
      <c r="B31" s="30"/>
      <c r="I31" s="29"/>
      <c r="J31" s="28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95" customHeight="1" x14ac:dyDescent="0.3">
      <c r="A32" s="23"/>
      <c r="B32" s="31"/>
      <c r="I32" s="29"/>
      <c r="J32" s="28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95" customHeight="1" x14ac:dyDescent="0.3">
      <c r="A33" s="23"/>
      <c r="B33" s="31"/>
      <c r="I33" s="29"/>
      <c r="J33" s="28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95" customHeight="1" x14ac:dyDescent="0.3">
      <c r="A34" s="23"/>
      <c r="B34" s="31"/>
      <c r="E34" s="22" t="s">
        <v>81</v>
      </c>
      <c r="I34" s="22" t="s">
        <v>82</v>
      </c>
      <c r="J34" s="28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</sheetData>
  <mergeCells count="22">
    <mergeCell ref="C26:I26"/>
    <mergeCell ref="K8:K9"/>
    <mergeCell ref="A1:K1"/>
    <mergeCell ref="A2:K2"/>
    <mergeCell ref="A3:K3"/>
    <mergeCell ref="K5:K6"/>
    <mergeCell ref="B5:D6"/>
    <mergeCell ref="E5:E6"/>
    <mergeCell ref="F5:F6"/>
    <mergeCell ref="G5:G6"/>
    <mergeCell ref="H5:H6"/>
    <mergeCell ref="I5:I6"/>
    <mergeCell ref="H8:H9"/>
    <mergeCell ref="I8:I9"/>
    <mergeCell ref="D8:D9"/>
    <mergeCell ref="J8:J9"/>
    <mergeCell ref="J5:J6"/>
    <mergeCell ref="B8:B9"/>
    <mergeCell ref="C8:C9"/>
    <mergeCell ref="E8:E9"/>
    <mergeCell ref="F8:F9"/>
    <mergeCell ref="G8:G9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5D4A-6633-4731-8EDE-83BCCB2244E4}">
  <dimension ref="A3:A18"/>
  <sheetViews>
    <sheetView topLeftCell="A3" workbookViewId="0">
      <selection activeCell="H5" sqref="H5"/>
    </sheetView>
  </sheetViews>
  <sheetFormatPr defaultRowHeight="14.4" x14ac:dyDescent="0.3"/>
  <cols>
    <col min="1" max="1" width="140.5546875" bestFit="1" customWidth="1"/>
  </cols>
  <sheetData>
    <row r="3" spans="1:1" ht="46.2" x14ac:dyDescent="0.85">
      <c r="A3" s="1" t="s">
        <v>69</v>
      </c>
    </row>
    <row r="4" spans="1:1" ht="46.2" x14ac:dyDescent="0.85">
      <c r="A4" s="1" t="s">
        <v>64</v>
      </c>
    </row>
    <row r="5" spans="1:1" ht="46.2" x14ac:dyDescent="0.85">
      <c r="A5" s="1" t="s">
        <v>65</v>
      </c>
    </row>
    <row r="6" spans="1:1" ht="46.2" x14ac:dyDescent="0.85">
      <c r="A6" s="1" t="s">
        <v>66</v>
      </c>
    </row>
    <row r="7" spans="1:1" ht="46.2" x14ac:dyDescent="0.85">
      <c r="A7" s="1" t="s">
        <v>67</v>
      </c>
    </row>
    <row r="8" spans="1:1" ht="46.2" x14ac:dyDescent="0.85">
      <c r="A8" s="1" t="s">
        <v>68</v>
      </c>
    </row>
    <row r="9" spans="1:1" ht="46.2" x14ac:dyDescent="0.85">
      <c r="A9" s="1" t="s">
        <v>70</v>
      </c>
    </row>
    <row r="10" spans="1:1" ht="46.2" x14ac:dyDescent="0.85">
      <c r="A10" s="1" t="s">
        <v>71</v>
      </c>
    </row>
    <row r="11" spans="1:1" ht="46.2" x14ac:dyDescent="0.85">
      <c r="A11" s="1"/>
    </row>
    <row r="12" spans="1:1" ht="46.2" x14ac:dyDescent="0.85">
      <c r="A12" s="1"/>
    </row>
    <row r="13" spans="1:1" ht="46.2" x14ac:dyDescent="0.85">
      <c r="A13" s="1"/>
    </row>
    <row r="14" spans="1:1" ht="46.2" x14ac:dyDescent="0.85">
      <c r="A14" s="1"/>
    </row>
    <row r="15" spans="1:1" ht="46.2" x14ac:dyDescent="0.85">
      <c r="A15" s="1"/>
    </row>
    <row r="16" spans="1:1" ht="46.2" x14ac:dyDescent="0.85">
      <c r="A16" s="1"/>
    </row>
    <row r="17" spans="1:1" ht="46.2" x14ac:dyDescent="0.85">
      <c r="A17" s="1"/>
    </row>
    <row r="18" spans="1:1" ht="46.2" x14ac:dyDescent="0.85">
      <c r="A1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Turus</vt:lpstr>
      <vt:lpstr>Sheet1</vt:lpstr>
      <vt:lpstr>Turus!Print_Titles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Untari Kartiningrum</cp:lastModifiedBy>
  <cp:lastPrinted>2024-10-26T15:26:41Z</cp:lastPrinted>
  <dcterms:created xsi:type="dcterms:W3CDTF">2023-07-05T04:00:40Z</dcterms:created>
  <dcterms:modified xsi:type="dcterms:W3CDTF">2024-10-28T07:53:20Z</dcterms:modified>
</cp:coreProperties>
</file>