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7485" firstSheet="2" activeTab="9"/>
  </bookViews>
  <sheets>
    <sheet name="Sheet1" sheetId="1" r:id="rId1"/>
    <sheet name="RAB" sheetId="4" r:id="rId2"/>
    <sheet name="RAB (2)" sheetId="5" r:id="rId3"/>
    <sheet name="RAB (3)" sheetId="6" r:id="rId4"/>
    <sheet name="RAB (4)" sheetId="7" r:id="rId5"/>
    <sheet name="RAB (5)" sheetId="8" r:id="rId6"/>
    <sheet name="RAB (6)" sheetId="9" r:id="rId7"/>
    <sheet name="RAB (7)" sheetId="10" r:id="rId8"/>
    <sheet name="RAB (8)" sheetId="11" r:id="rId9"/>
    <sheet name="kampung kb" sheetId="12" r:id="rId10"/>
    <sheet name="Sheet2" sheetId="2" r:id="rId11"/>
    <sheet name="Sheet3" sheetId="3" r:id="rId12"/>
  </sheets>
  <calcPr calcId="124519"/>
</workbook>
</file>

<file path=xl/calcChain.xml><?xml version="1.0" encoding="utf-8"?>
<calcChain xmlns="http://schemas.openxmlformats.org/spreadsheetml/2006/main">
  <c r="V15" i="9"/>
  <c r="V31" i="11" l="1"/>
  <c r="V30" s="1"/>
  <c r="V28"/>
  <c r="V27"/>
  <c r="V24"/>
  <c r="V23"/>
  <c r="V22"/>
  <c r="V19"/>
  <c r="V15"/>
  <c r="V14"/>
  <c r="V26" l="1"/>
  <c r="V21"/>
  <c r="V31" i="10"/>
  <c r="V30" s="1"/>
  <c r="V28"/>
  <c r="V27"/>
  <c r="V24"/>
  <c r="V23"/>
  <c r="V22"/>
  <c r="V21"/>
  <c r="V19"/>
  <c r="V15"/>
  <c r="V14" s="1"/>
  <c r="V14" i="9"/>
  <c r="V12" s="1"/>
  <c r="V12" i="11" l="1"/>
  <c r="V26" i="10"/>
  <c r="V12"/>
  <c r="V30" i="7"/>
  <c r="V29"/>
  <c r="V27"/>
  <c r="V26" s="1"/>
  <c r="V24"/>
  <c r="V21" s="1"/>
  <c r="V23"/>
  <c r="V22"/>
  <c r="V19"/>
  <c r="V18" s="1"/>
  <c r="V16"/>
  <c r="V15"/>
  <c r="V13" i="5"/>
  <c r="V27"/>
  <c r="V21"/>
  <c r="V13" i="7" l="1"/>
  <c r="U20" i="6"/>
  <c r="U18" l="1"/>
  <c r="U17"/>
  <c r="U19"/>
  <c r="U16"/>
  <c r="U15"/>
  <c r="V32" i="5"/>
  <c r="V30"/>
  <c r="V29" s="1"/>
  <c r="V26"/>
  <c r="V24"/>
  <c r="V23"/>
  <c r="V22"/>
  <c r="V19"/>
  <c r="V18" s="1"/>
  <c r="V16"/>
  <c r="V15" s="1"/>
  <c r="U13" i="6" l="1"/>
  <c r="V31" i="4"/>
  <c r="V30" s="1"/>
  <c r="V15" l="1"/>
  <c r="V14" s="1"/>
  <c r="V19"/>
  <c r="V22"/>
  <c r="V23"/>
  <c r="V24"/>
  <c r="V27"/>
  <c r="V28"/>
  <c r="V21" l="1"/>
  <c r="V26"/>
  <c r="V12" l="1"/>
</calcChain>
</file>

<file path=xl/sharedStrings.xml><?xml version="1.0" encoding="utf-8"?>
<sst xmlns="http://schemas.openxmlformats.org/spreadsheetml/2006/main" count="493" uniqueCount="234">
  <si>
    <t>NO</t>
  </si>
  <si>
    <t>URAIAN KEGIATAN</t>
  </si>
  <si>
    <t>TUJUAN</t>
  </si>
  <si>
    <t>SASARAN</t>
  </si>
  <si>
    <t>SATUAN</t>
  </si>
  <si>
    <t>VOLUME</t>
  </si>
  <si>
    <t>SUMBER BIAYA</t>
  </si>
  <si>
    <t>belajar memahami</t>
  </si>
  <si>
    <t xml:space="preserve">dan mempraktekkan </t>
  </si>
  <si>
    <t>perilaku hidup sehat</t>
  </si>
  <si>
    <t>dan berakhlak ( healthy and ethical</t>
  </si>
  <si>
    <t>life behaviors) untuk mencapai</t>
  </si>
  <si>
    <t xml:space="preserve">ketahanan remaja sebagai dasar </t>
  </si>
  <si>
    <t>1. Memfasilitasi Remaja</t>
  </si>
  <si>
    <t>mewujudkan keluarga bahagia</t>
  </si>
  <si>
    <t>dan sejahtera</t>
  </si>
  <si>
    <t>2. remaja memahami pola hidup</t>
  </si>
  <si>
    <t>yang berketahanan</t>
  </si>
  <si>
    <t xml:space="preserve">3. remaja memahami dan </t>
  </si>
  <si>
    <t xml:space="preserve">mempersiapkan diri menjadi </t>
  </si>
  <si>
    <t>generasi Berencana Indonesia</t>
  </si>
  <si>
    <t>2. mahasiswa/wi blm menikah</t>
  </si>
  <si>
    <t>1. Remaja usia 10-24 thn blm menikah</t>
  </si>
  <si>
    <t>3. keluarga yg mempunyai anak Remaja</t>
  </si>
  <si>
    <t xml:space="preserve">Suatu wadah dalam program GENRE </t>
  </si>
  <si>
    <t>yang dikelola dari, oleh dan untuk</t>
  </si>
  <si>
    <t>remaja guna memberikan pelayanan</t>
  </si>
  <si>
    <t xml:space="preserve">informasi dan konseling tentang </t>
  </si>
  <si>
    <t>kesehatan reproduksi serta kegiatan-</t>
  </si>
  <si>
    <t>kegiatan penunjang lainnya.</t>
  </si>
  <si>
    <t>1.  Lembaga swadaya Masyarakat</t>
  </si>
  <si>
    <t>2.  Organisasi kepemudaan</t>
  </si>
  <si>
    <t>20 Org</t>
  </si>
  <si>
    <t xml:space="preserve">dan NAFZA serta Pendewasaan </t>
  </si>
  <si>
    <t>Usia Perkawinan</t>
  </si>
  <si>
    <t>Dana Desa/ADD</t>
  </si>
  <si>
    <t>1  Hr</t>
  </si>
  <si>
    <t>TOTAL BIAYA (RP)</t>
  </si>
  <si>
    <t>KET</t>
  </si>
  <si>
    <t>4. Masyarakat peduli Remaja</t>
  </si>
  <si>
    <t>(Generasi Berencana)</t>
  </si>
  <si>
    <t xml:space="preserve">Pencegahan Seks Bebas,  HIV/AIDS </t>
  </si>
  <si>
    <t>RENCANA ANGGARAN BIAYA KEGIATAN</t>
  </si>
  <si>
    <t>Honor Pemateri/Narasumber</t>
  </si>
  <si>
    <t>org</t>
  </si>
  <si>
    <t>-</t>
  </si>
  <si>
    <t>Paket</t>
  </si>
  <si>
    <t>Konsumsi Berat</t>
  </si>
  <si>
    <t>Konsumsi Ringan</t>
  </si>
  <si>
    <t>paket</t>
  </si>
  <si>
    <t xml:space="preserve">Dokumentasi  </t>
  </si>
  <si>
    <t>buah</t>
  </si>
  <si>
    <t>Cetak Spanduk</t>
  </si>
  <si>
    <t xml:space="preserve">Belanja Cetak  </t>
  </si>
  <si>
    <t xml:space="preserve">ATK </t>
  </si>
  <si>
    <t>Belanja Alat Tulis Kantor</t>
  </si>
  <si>
    <t>Jam</t>
  </si>
  <si>
    <t>Honorarium Tenaga Ahli/Instruktur/Narasumber</t>
  </si>
  <si>
    <t>6=(3x5)</t>
  </si>
  <si>
    <t>Harga Satuan</t>
  </si>
  <si>
    <t>Satuan</t>
  </si>
  <si>
    <t>Volume</t>
  </si>
  <si>
    <t>Jumlah (Rp)</t>
  </si>
  <si>
    <t>Rincian Perhitungan</t>
  </si>
  <si>
    <t>Uraian</t>
  </si>
  <si>
    <t>I</t>
  </si>
  <si>
    <t>No</t>
  </si>
  <si>
    <t>Penggandaan Materi</t>
  </si>
  <si>
    <t>Belanja Makanan dan Minuman peserta</t>
  </si>
  <si>
    <t>Belanja Kursus - kursus singkat / Pelatihan/Bimtek</t>
  </si>
  <si>
    <t xml:space="preserve">Uang saku Peserta </t>
  </si>
  <si>
    <t>PROGRAM KESEHATAN REPRODUKSI DAN KETAHANAN KELUARGA</t>
  </si>
  <si>
    <t>PELATIHAN PIK REMAJA ( GENERASI BERENCANA)</t>
  </si>
  <si>
    <t>TAHUN ANGGARAN 2018</t>
  </si>
  <si>
    <t>Belanja full board</t>
  </si>
  <si>
    <t>org/hr</t>
  </si>
  <si>
    <t>Honor Panitia</t>
  </si>
  <si>
    <t>Rencana Anggaran Biaya Pelatihan</t>
  </si>
  <si>
    <t xml:space="preserve">Honor Pemateri </t>
  </si>
  <si>
    <t xml:space="preserve"> </t>
  </si>
  <si>
    <t>PROGRAM KEPENDUDUKAN, KELUARGA BERENCANA DAN PEMBANGUNAN KELUARGA</t>
  </si>
  <si>
    <t>Biaya Pembentukan dan Pencanangan Kampung KB</t>
  </si>
  <si>
    <t>Biaya Pembuatan Rumah data Kependudukan</t>
  </si>
  <si>
    <t>Penyuluhan KB</t>
  </si>
  <si>
    <t>KAMPUNG KB, RUMAH DATA KEPENDUDUKAN DAN PENYULUHAN KB</t>
  </si>
  <si>
    <t>(Penginapan, Konsumsi,Ruang pelatihan)</t>
  </si>
  <si>
    <t>pengadaan Komputer untuk basis data kependudukan</t>
  </si>
  <si>
    <t>org/bln</t>
  </si>
  <si>
    <t>Penyuluh KB</t>
  </si>
  <si>
    <t>Rina Yantu</t>
  </si>
  <si>
    <t>Pendataan Keluarga</t>
  </si>
  <si>
    <t>Insentif operator Rumah Data Kependudukan</t>
  </si>
  <si>
    <t>TAHUN ANGGARAN 2019</t>
  </si>
  <si>
    <t>NAMA KEGIATAN</t>
  </si>
  <si>
    <t>PENYULUHAN CAREGIVER BAGI KELUARGA YANG MEMPUNYAI LANSIA</t>
  </si>
  <si>
    <t>PENYULUH KB</t>
  </si>
  <si>
    <t>ANDRIANI YANTU</t>
  </si>
  <si>
    <t>Sakina Alamri, M.Kes</t>
  </si>
  <si>
    <t>PELATIHAN PIK REMAJA  ( GENERASI BERENCANA)</t>
  </si>
  <si>
    <t>Honor Pemateri 8 (Delapan) orang</t>
  </si>
  <si>
    <t>PELATIHAN PIK REMAJA / BKR</t>
  </si>
  <si>
    <t>PROGRAM KB (Pemberdayaan Keluarga)</t>
  </si>
  <si>
    <t>RAB PROGRAM KB (Pemberdayaan Keluarga)</t>
  </si>
  <si>
    <t>OMAN MONOARFA</t>
  </si>
  <si>
    <t>Honor Pemateri 5 (Lima) orang</t>
  </si>
  <si>
    <t>PENYULUHAN POLA PENGASUHAN LANSIA (CAREGIVER/COE)</t>
  </si>
  <si>
    <t>ORIENTASI MENJADI ORANG TUA HEBAT DALAM RANGKA PEMBINAAN KELUARGA BALITA (BKB)</t>
  </si>
  <si>
    <t xml:space="preserve">BIMTEK KADER BKB DALAM MELAKUKAN PENDAMPINGAN BAGI KELUARGA YANG MEMPUNYAI </t>
  </si>
  <si>
    <t xml:space="preserve">ANAK BALITA </t>
  </si>
  <si>
    <t>POLA ASUH KELUARGA YANG MEMPUNYAI LANSIA</t>
  </si>
  <si>
    <t xml:space="preserve">PENYULUHAN KESIAPAN KEHIDUPAN BERKELUARGA DAN KESEHATAN REPRODUKSI BAGI REMAJA </t>
  </si>
  <si>
    <t>USULAN PROGRAM KKBPK (Kependudukan, Keluarga Berencana dan Pembangunan Keluarga)</t>
  </si>
  <si>
    <t xml:space="preserve">PENDATAAN KELUARGA </t>
  </si>
  <si>
    <t xml:space="preserve">Rencana Anggaran Biaya </t>
  </si>
  <si>
    <t>PROGRAM PEMBANGUNAN DAN DAN PENGEMBANGAN SARANA DAN PRASARANA</t>
  </si>
  <si>
    <t>Pembangunan jalan RW 03/RT 01</t>
  </si>
  <si>
    <t>Pembangunan jalan</t>
  </si>
  <si>
    <t>TAHUN ANGGARAN 2022</t>
  </si>
  <si>
    <t>Pembinaan PIK R</t>
  </si>
  <si>
    <t>swadaya</t>
  </si>
  <si>
    <t>USULAN PROGRAM BIDANG KESEHATAN REPRODUKSI DAN KETAHANAN KELUARGA DAN PEMBANGUNAN SARANA DAN PRASARANA</t>
  </si>
  <si>
    <t>Pembinaan Remaja</t>
  </si>
  <si>
    <t>PENANGGUNG JAWAB</t>
  </si>
  <si>
    <t>SASARAN KEGIATAN</t>
  </si>
  <si>
    <t>PIHAK YANG TERLIBAT</t>
  </si>
  <si>
    <t xml:space="preserve">WAKTU </t>
  </si>
  <si>
    <t>SUMBER DANA</t>
  </si>
  <si>
    <t>JUMLAH</t>
  </si>
  <si>
    <t>Sie Reproduksi</t>
  </si>
  <si>
    <t>PUS dan WUS</t>
  </si>
  <si>
    <t>Penyuluh KB, Puskesmas</t>
  </si>
  <si>
    <t>menyesuaikan</t>
  </si>
  <si>
    <t>BOKB</t>
  </si>
  <si>
    <t>Sie Pendidikan</t>
  </si>
  <si>
    <t>Penyuluhan Kespro bagi  PIK Remaja</t>
  </si>
  <si>
    <t>Remaja</t>
  </si>
  <si>
    <t>PUS</t>
  </si>
  <si>
    <t>Menyesuaikan</t>
  </si>
  <si>
    <t>Puskesmas</t>
  </si>
  <si>
    <t>Swadaya</t>
  </si>
  <si>
    <t>Sie Agama</t>
  </si>
  <si>
    <t>Kemenag</t>
  </si>
  <si>
    <t xml:space="preserve">Pendataan PUS dalam rangka pemutahiran data sasaran KB </t>
  </si>
  <si>
    <t>PKK, Bidan, Kader</t>
  </si>
  <si>
    <t>UPAYA MENINGKATKAN KEBERSIHAN LINGKUNGAN</t>
  </si>
  <si>
    <t>Sie lingkungan</t>
  </si>
  <si>
    <t>APBD II</t>
  </si>
  <si>
    <t>Calon Akseptor</t>
  </si>
  <si>
    <t>Pembinaan  Poktan  BKB (materi di sesuaikan)</t>
  </si>
  <si>
    <t>Pembinaan  Poktan  BKR (materi di sesuaikan)</t>
  </si>
  <si>
    <t>Sie Reproduksi/ Sie Pendidikan</t>
  </si>
  <si>
    <t>PUS belum ber KB/pasca salin</t>
  </si>
  <si>
    <t>Penyuluhan peningkatan wawasan PUS dan WUS  tentang Pentingnya Kesehatan Reproduksi</t>
  </si>
  <si>
    <t>Peningkatan pengetahuan tentang PUP (Pendewasaan usia pernikahan) bagi  Remaja</t>
  </si>
  <si>
    <t>OPDKB, Puskesmas, KUA, GENRE</t>
  </si>
  <si>
    <t>Ibu Hamil dan Ibu mempunyai Balita</t>
  </si>
  <si>
    <t>Penyuluhan pencegahan stunting melalui 1000 HPK</t>
  </si>
  <si>
    <t>PIK R Tamalate</t>
  </si>
  <si>
    <t>OPDKB, Puskesmas, GENRE</t>
  </si>
  <si>
    <t>Sie Ekonomi</t>
  </si>
  <si>
    <t>Anggota kelompok BKR</t>
  </si>
  <si>
    <t xml:space="preserve">Anggota kelompok BKB </t>
  </si>
  <si>
    <t>Anggota kelompok UPPKA</t>
  </si>
  <si>
    <t>Pembinaan PokTan UPPKA (materi disesuaikan)</t>
  </si>
  <si>
    <t xml:space="preserve">sosialisasi tanggap bencana </t>
  </si>
  <si>
    <t>seksi Sosial</t>
  </si>
  <si>
    <t>Masyarakat</t>
  </si>
  <si>
    <t>BNPB, dinas Sosial</t>
  </si>
  <si>
    <t>Fasilitasi warga penerima bantuan</t>
  </si>
  <si>
    <t>Masyarakat yang layak menerima</t>
  </si>
  <si>
    <t>Pendataan keluarga anak usia sekolah putus sekolah</t>
  </si>
  <si>
    <t>orang tua/guru</t>
  </si>
  <si>
    <t>Sie Perlindungan</t>
  </si>
  <si>
    <t>Pemerintah Kelurahan</t>
  </si>
  <si>
    <t>Dinas Capil, Kelurahan</t>
  </si>
  <si>
    <t>Gotong royong menjaga keamanan dan ketertiban warga</t>
  </si>
  <si>
    <t>sie perlindungan</t>
  </si>
  <si>
    <t>masyarakat</t>
  </si>
  <si>
    <t>Pelayanan KB</t>
  </si>
  <si>
    <t>PUS belum ber KB dan KB ulangan</t>
  </si>
  <si>
    <t>Pengajian rutin, Taklim</t>
  </si>
  <si>
    <t>PUS/Remaja/Masyarakat</t>
  </si>
  <si>
    <t xml:space="preserve">masyarakat </t>
  </si>
  <si>
    <t>Belajar Baca Tulis alquran</t>
  </si>
  <si>
    <t>Sekretariat/ Sie Reproduksi</t>
  </si>
  <si>
    <t>Jumat Bersih</t>
  </si>
  <si>
    <t>lingkungan rumah masing-masing</t>
  </si>
  <si>
    <t>pemanfaatan lahan</t>
  </si>
  <si>
    <t>Sie lingkungan/Sie ekonomi</t>
  </si>
  <si>
    <t>Dinas Lingkungan Hidup/dinas pangan</t>
  </si>
  <si>
    <t>Sekretariat</t>
  </si>
  <si>
    <t>Semua seksi</t>
  </si>
  <si>
    <t>Pembenahan Administrasi kampung KB dan  rumah dataku</t>
  </si>
  <si>
    <t>Penanggung jawab kamp KB/Penyuluh KB</t>
  </si>
  <si>
    <t>fasilitasi warga yang belum mempunyai surat-surat kependudukan</t>
  </si>
  <si>
    <t>Sie Reproduksi/Sie Cinta Kasih</t>
  </si>
  <si>
    <t>Pemberian makanan tambahan untuk balita</t>
  </si>
  <si>
    <t>Sie Cinta kasih</t>
  </si>
  <si>
    <t>RT 01/ RW 03</t>
  </si>
  <si>
    <t>PU/PR, Pemerintah Kelurahan</t>
  </si>
  <si>
    <t>Juli</t>
  </si>
  <si>
    <t>Balita</t>
  </si>
  <si>
    <t xml:space="preserve">KIE KB, 1000hpk, 4 terlalu diposyandu </t>
  </si>
  <si>
    <t>Sie Reproduksi, Sie Cinta Kasih</t>
  </si>
  <si>
    <t>Koordinator pendidikan, Pemerintah Kelurahan, Ketua PokJa</t>
  </si>
  <si>
    <t>Puskesmas, Penyuluh KB</t>
  </si>
  <si>
    <t>Penyuluh KB, Kader, Ketua Pokja</t>
  </si>
  <si>
    <t>Dinas Sosial, Pemerintah Kelurahan</t>
  </si>
  <si>
    <t>Pendampingan Akseptor kefasilitas pelayanan</t>
  </si>
  <si>
    <t>OPDKB, PKK, Penyuluh KB, Puskesmas</t>
  </si>
  <si>
    <t>OPDKB, PKK, PerindagKop</t>
  </si>
  <si>
    <t>Puskesmas, PKK</t>
  </si>
  <si>
    <t>4 kali dalam setahun (waktu menyesuaikan)</t>
  </si>
  <si>
    <t>6 kali dalam setahun (waktu menyesuaikan)</t>
  </si>
  <si>
    <t>setiap bulan</t>
  </si>
  <si>
    <t>2 kali dalam setahun (waktu menyesuaikan)</t>
  </si>
  <si>
    <t>Menyesuaikan kebutuhan masyarakat</t>
  </si>
  <si>
    <t>setiap hari</t>
  </si>
  <si>
    <t>babinkamtibmas, babinsa, pemerintah kelurahan, LinMas</t>
  </si>
  <si>
    <t>setiap minggu</t>
  </si>
  <si>
    <t>setiap minggu hari jumat</t>
  </si>
  <si>
    <t>Januari minngu ke 3</t>
  </si>
  <si>
    <t>2 kali (minggu ke 3, bulan januari dan minggu ke 2 bulan Juli)</t>
  </si>
  <si>
    <t>bulan januari minggu ke 4</t>
  </si>
  <si>
    <t>APBD</t>
  </si>
  <si>
    <t>BOKB, Swadaya</t>
  </si>
  <si>
    <t>BNPB</t>
  </si>
  <si>
    <t>Swadaya, Dinas pangan</t>
  </si>
  <si>
    <t>RENCANA KERJA MASYARAKAT  KAMPUNG KB TAMALATE TAHUN 2022</t>
  </si>
  <si>
    <t>Rapat Pokja</t>
  </si>
  <si>
    <t xml:space="preserve"> 8 Seksi, Pemerintah Kelurahan, Toma Toga, Kader, Poktan</t>
  </si>
  <si>
    <t xml:space="preserve">OPDKB, Lintas sektor </t>
  </si>
  <si>
    <t>Puskesmas, OPDKB</t>
  </si>
  <si>
    <t>Dinas Sosial dan dinas lainnya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</si>
</sst>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1"/>
      <name val="Arial Narrow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/>
    </xf>
    <xf numFmtId="164" fontId="0" fillId="0" borderId="6" xfId="1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left"/>
    </xf>
    <xf numFmtId="164" fontId="0" fillId="0" borderId="7" xfId="1" applyNumberFormat="1" applyFont="1" applyBorder="1"/>
    <xf numFmtId="0" fontId="7" fillId="0" borderId="0" xfId="0" applyFont="1" applyBorder="1"/>
    <xf numFmtId="0" fontId="9" fillId="0" borderId="0" xfId="0" applyFont="1" applyBorder="1"/>
    <xf numFmtId="0" fontId="0" fillId="0" borderId="0" xfId="0" applyBorder="1"/>
    <xf numFmtId="0" fontId="10" fillId="0" borderId="0" xfId="0" applyFont="1" applyBorder="1"/>
    <xf numFmtId="41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12" xfId="0" applyFont="1" applyBorder="1"/>
    <xf numFmtId="0" fontId="5" fillId="0" borderId="11" xfId="0" applyFont="1" applyBorder="1"/>
    <xf numFmtId="0" fontId="5" fillId="0" borderId="0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41" fontId="11" fillId="0" borderId="32" xfId="0" applyNumberFormat="1" applyFont="1" applyBorder="1"/>
    <xf numFmtId="0" fontId="5" fillId="0" borderId="24" xfId="0" applyFont="1" applyBorder="1"/>
    <xf numFmtId="41" fontId="11" fillId="0" borderId="25" xfId="0" applyNumberFormat="1" applyFont="1" applyBorder="1"/>
    <xf numFmtId="41" fontId="12" fillId="0" borderId="25" xfId="0" applyNumberFormat="1" applyFont="1" applyBorder="1"/>
    <xf numFmtId="0" fontId="7" fillId="0" borderId="24" xfId="0" applyFont="1" applyBorder="1" applyAlignment="1">
      <alignment horizontal="center"/>
    </xf>
    <xf numFmtId="0" fontId="10" fillId="0" borderId="33" xfId="0" applyFont="1" applyBorder="1"/>
    <xf numFmtId="0" fontId="10" fillId="0" borderId="34" xfId="0" applyFont="1" applyBorder="1"/>
    <xf numFmtId="0" fontId="10" fillId="0" borderId="35" xfId="0" quotePrefix="1" applyFont="1" applyBorder="1"/>
    <xf numFmtId="0" fontId="10" fillId="0" borderId="34" xfId="0" quotePrefix="1" applyFont="1" applyBorder="1"/>
    <xf numFmtId="0" fontId="10" fillId="0" borderId="35" xfId="0" applyFont="1" applyBorder="1"/>
    <xf numFmtId="0" fontId="5" fillId="0" borderId="36" xfId="0" applyFont="1" applyBorder="1" applyAlignment="1">
      <alignment horizontal="center"/>
    </xf>
    <xf numFmtId="41" fontId="5" fillId="0" borderId="36" xfId="0" applyNumberFormat="1" applyFont="1" applyBorder="1"/>
    <xf numFmtId="0" fontId="9" fillId="0" borderId="37" xfId="0" applyFont="1" applyBorder="1"/>
    <xf numFmtId="41" fontId="5" fillId="0" borderId="38" xfId="0" applyNumberFormat="1" applyFont="1" applyBorder="1"/>
    <xf numFmtId="0" fontId="5" fillId="0" borderId="42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43" xfId="0" applyFont="1" applyBorder="1"/>
    <xf numFmtId="41" fontId="5" fillId="0" borderId="43" xfId="0" applyNumberFormat="1" applyFont="1" applyBorder="1"/>
    <xf numFmtId="41" fontId="12" fillId="0" borderId="44" xfId="0" applyNumberFormat="1" applyFont="1" applyBorder="1"/>
    <xf numFmtId="0" fontId="5" fillId="0" borderId="45" xfId="0" applyFont="1" applyBorder="1"/>
    <xf numFmtId="0" fontId="5" fillId="0" borderId="46" xfId="0" applyFont="1" applyBorder="1"/>
    <xf numFmtId="0" fontId="5" fillId="0" borderId="47" xfId="0" applyFont="1" applyBorder="1"/>
    <xf numFmtId="0" fontId="10" fillId="0" borderId="46" xfId="0" applyFont="1" applyBorder="1" applyAlignment="1">
      <alignment horizontal="center"/>
    </xf>
    <xf numFmtId="0" fontId="11" fillId="0" borderId="48" xfId="0" applyFont="1" applyBorder="1"/>
    <xf numFmtId="0" fontId="5" fillId="0" borderId="7" xfId="0" applyFont="1" applyBorder="1" applyAlignment="1">
      <alignment horizontal="center"/>
    </xf>
    <xf numFmtId="41" fontId="5" fillId="0" borderId="7" xfId="0" applyNumberFormat="1" applyFont="1" applyBorder="1"/>
    <xf numFmtId="41" fontId="5" fillId="0" borderId="49" xfId="0" applyNumberFormat="1" applyFont="1" applyBorder="1"/>
    <xf numFmtId="0" fontId="5" fillId="0" borderId="48" xfId="0" applyFont="1" applyBorder="1"/>
    <xf numFmtId="0" fontId="5" fillId="0" borderId="46" xfId="0" quotePrefix="1" applyFont="1" applyBorder="1"/>
    <xf numFmtId="0" fontId="5" fillId="0" borderId="47" xfId="0" quotePrefix="1" applyFont="1" applyBorder="1"/>
    <xf numFmtId="0" fontId="5" fillId="0" borderId="46" xfId="0" quotePrefix="1" applyFont="1" applyFill="1" applyBorder="1"/>
    <xf numFmtId="0" fontId="10" fillId="0" borderId="46" xfId="0" applyFont="1" applyBorder="1"/>
    <xf numFmtId="0" fontId="0" fillId="0" borderId="48" xfId="0" applyBorder="1"/>
    <xf numFmtId="0" fontId="9" fillId="0" borderId="47" xfId="0" applyFont="1" applyBorder="1"/>
    <xf numFmtId="0" fontId="10" fillId="0" borderId="45" xfId="0" applyFont="1" applyBorder="1"/>
    <xf numFmtId="0" fontId="10" fillId="0" borderId="48" xfId="0" applyFont="1" applyBorder="1"/>
    <xf numFmtId="0" fontId="10" fillId="0" borderId="47" xfId="0" applyFont="1" applyBorder="1"/>
    <xf numFmtId="0" fontId="10" fillId="0" borderId="46" xfId="0" quotePrefix="1" applyFont="1" applyBorder="1"/>
    <xf numFmtId="41" fontId="5" fillId="0" borderId="7" xfId="0" applyNumberFormat="1" applyFont="1" applyBorder="1" applyAlignment="1">
      <alignment horizontal="center"/>
    </xf>
    <xf numFmtId="0" fontId="0" fillId="0" borderId="42" xfId="0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5" fillId="0" borderId="53" xfId="0" applyFont="1" applyBorder="1"/>
    <xf numFmtId="0" fontId="5" fillId="0" borderId="54" xfId="0" applyFont="1" applyBorder="1"/>
    <xf numFmtId="41" fontId="5" fillId="0" borderId="54" xfId="0" applyNumberFormat="1" applyFont="1" applyBorder="1"/>
    <xf numFmtId="41" fontId="12" fillId="0" borderId="55" xfId="0" applyNumberFormat="1" applyFont="1" applyBorder="1"/>
    <xf numFmtId="0" fontId="5" fillId="0" borderId="4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10" fillId="0" borderId="40" xfId="0" applyFont="1" applyBorder="1"/>
    <xf numFmtId="0" fontId="0" fillId="0" borderId="41" xfId="0" applyBorder="1"/>
    <xf numFmtId="0" fontId="9" fillId="0" borderId="42" xfId="0" applyFont="1" applyBorder="1"/>
    <xf numFmtId="0" fontId="9" fillId="0" borderId="51" xfId="0" applyFont="1" applyBorder="1"/>
    <xf numFmtId="0" fontId="9" fillId="0" borderId="52" xfId="0" applyFont="1" applyBorder="1"/>
    <xf numFmtId="0" fontId="9" fillId="0" borderId="54" xfId="0" applyFont="1" applyBorder="1" applyAlignment="1">
      <alignment horizontal="center"/>
    </xf>
    <xf numFmtId="41" fontId="12" fillId="0" borderId="55" xfId="0" applyNumberFormat="1" applyFont="1" applyBorder="1" applyAlignment="1">
      <alignment horizontal="left"/>
    </xf>
    <xf numFmtId="0" fontId="7" fillId="0" borderId="42" xfId="0" applyFont="1" applyBorder="1"/>
    <xf numFmtId="0" fontId="7" fillId="0" borderId="40" xfId="0" applyFont="1" applyBorder="1"/>
    <xf numFmtId="0" fontId="10" fillId="0" borderId="41" xfId="0" applyFont="1" applyBorder="1"/>
    <xf numFmtId="0" fontId="10" fillId="0" borderId="50" xfId="0" applyFont="1" applyBorder="1"/>
    <xf numFmtId="0" fontId="10" fillId="0" borderId="51" xfId="0" applyFont="1" applyBorder="1"/>
    <xf numFmtId="0" fontId="10" fillId="0" borderId="52" xfId="0" applyFont="1" applyBorder="1"/>
    <xf numFmtId="0" fontId="10" fillId="0" borderId="53" xfId="0" applyFont="1" applyBorder="1"/>
    <xf numFmtId="0" fontId="0" fillId="0" borderId="52" xfId="0" applyBorder="1"/>
    <xf numFmtId="41" fontId="5" fillId="0" borderId="54" xfId="0" applyNumberFormat="1" applyFont="1" applyBorder="1" applyAlignment="1">
      <alignment horizontal="center"/>
    </xf>
    <xf numFmtId="0" fontId="9" fillId="0" borderId="53" xfId="0" applyFont="1" applyBorder="1"/>
    <xf numFmtId="41" fontId="11" fillId="0" borderId="55" xfId="0" applyNumberFormat="1" applyFont="1" applyBorder="1"/>
    <xf numFmtId="0" fontId="10" fillId="0" borderId="51" xfId="0" quotePrefix="1" applyFont="1" applyBorder="1"/>
    <xf numFmtId="41" fontId="5" fillId="0" borderId="55" xfId="0" applyNumberFormat="1" applyFont="1" applyBorder="1"/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quotePrefix="1" applyFont="1" applyBorder="1"/>
    <xf numFmtId="0" fontId="10" fillId="0" borderId="11" xfId="0" applyFont="1" applyBorder="1"/>
    <xf numFmtId="0" fontId="9" fillId="0" borderId="12" xfId="0" applyFont="1" applyBorder="1"/>
    <xf numFmtId="41" fontId="5" fillId="0" borderId="25" xfId="0" applyNumberFormat="1" applyFont="1" applyBorder="1"/>
    <xf numFmtId="0" fontId="10" fillId="0" borderId="0" xfId="0" quotePrefix="1" applyFont="1" applyBorder="1" applyAlignment="1">
      <alignment horizontal="left"/>
    </xf>
    <xf numFmtId="0" fontId="10" fillId="0" borderId="11" xfId="0" quotePrefix="1" applyFont="1" applyBorder="1" applyAlignment="1">
      <alignment horizontal="left"/>
    </xf>
    <xf numFmtId="0" fontId="7" fillId="0" borderId="46" xfId="0" applyFont="1" applyBorder="1"/>
    <xf numFmtId="41" fontId="11" fillId="0" borderId="49" xfId="0" applyNumberFormat="1" applyFont="1" applyBorder="1"/>
    <xf numFmtId="41" fontId="5" fillId="0" borderId="43" xfId="0" applyNumberFormat="1" applyFont="1" applyBorder="1" applyAlignment="1">
      <alignment horizontal="center"/>
    </xf>
    <xf numFmtId="41" fontId="12" fillId="0" borderId="44" xfId="0" applyNumberFormat="1" applyFont="1" applyBorder="1" applyAlignment="1">
      <alignment horizontal="center"/>
    </xf>
    <xf numFmtId="41" fontId="12" fillId="0" borderId="49" xfId="0" applyNumberFormat="1" applyFont="1" applyBorder="1"/>
    <xf numFmtId="0" fontId="5" fillId="0" borderId="40" xfId="0" quotePrefix="1" applyFont="1" applyBorder="1"/>
    <xf numFmtId="0" fontId="5" fillId="0" borderId="46" xfId="0" quotePrefix="1" applyFont="1" applyBorder="1" applyAlignment="1"/>
    <xf numFmtId="0" fontId="5" fillId="0" borderId="31" xfId="0" applyFont="1" applyBorder="1" applyAlignment="1">
      <alignment horizontal="center"/>
    </xf>
    <xf numFmtId="0" fontId="5" fillId="0" borderId="39" xfId="0" applyFont="1" applyBorder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52" xfId="0" applyFont="1" applyBorder="1"/>
    <xf numFmtId="0" fontId="14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0" fillId="0" borderId="43" xfId="0" applyFon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0" fillId="0" borderId="54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54" xfId="0" applyBorder="1" applyAlignment="1">
      <alignment wrapText="1"/>
    </xf>
    <xf numFmtId="0" fontId="0" fillId="0" borderId="6" xfId="0" applyBorder="1" applyAlignment="1">
      <alignment vertical="center" wrapText="1"/>
    </xf>
    <xf numFmtId="164" fontId="0" fillId="0" borderId="7" xfId="1" applyNumberFormat="1" applyFont="1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46" xfId="0" quotePrefix="1" applyFont="1" applyBorder="1" applyAlignment="1">
      <alignment horizontal="left"/>
    </xf>
    <xf numFmtId="0" fontId="10" fillId="0" borderId="48" xfId="0" quotePrefix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2" fillId="0" borderId="3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5" fillId="0" borderId="46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5" fillId="0" borderId="46" xfId="0" quotePrefix="1" applyFont="1" applyBorder="1" applyAlignment="1">
      <alignment horizontal="left"/>
    </xf>
    <xf numFmtId="0" fontId="5" fillId="0" borderId="48" xfId="0" quotePrefix="1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0" borderId="54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15" fillId="0" borderId="54" xfId="0" applyFont="1" applyBorder="1" applyAlignment="1">
      <alignment vertical="center" wrapText="1"/>
    </xf>
    <xf numFmtId="0" fontId="15" fillId="0" borderId="4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13" xfId="0" applyFont="1" applyFill="1" applyBorder="1" applyAlignment="1">
      <alignment horizontal="center" vertical="center" wrapText="1"/>
    </xf>
    <xf numFmtId="0" fontId="0" fillId="0" borderId="56" xfId="0" applyFont="1" applyBorder="1" applyAlignment="1">
      <alignment vertical="center" wrapText="1"/>
    </xf>
    <xf numFmtId="0" fontId="0" fillId="0" borderId="57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9"/>
  <sheetViews>
    <sheetView workbookViewId="0">
      <selection activeCell="E10" sqref="E10"/>
    </sheetView>
  </sheetViews>
  <sheetFormatPr defaultRowHeight="15"/>
  <cols>
    <col min="1" max="1" width="6.42578125" customWidth="1"/>
    <col min="2" max="2" width="3.7109375" customWidth="1"/>
    <col min="3" max="3" width="32.42578125" customWidth="1"/>
    <col min="4" max="4" width="33.85546875" customWidth="1"/>
    <col min="5" max="5" width="35.28515625" customWidth="1"/>
    <col min="6" max="7" width="9.28515625" customWidth="1"/>
    <col min="8" max="8" width="17.85546875" customWidth="1"/>
    <col min="9" max="9" width="15.28515625" customWidth="1"/>
    <col min="10" max="10" width="9.5703125" customWidth="1"/>
  </cols>
  <sheetData>
    <row r="1" spans="2:10" ht="39.75" customHeight="1">
      <c r="B1" s="153" t="s">
        <v>120</v>
      </c>
      <c r="C1" s="153"/>
      <c r="D1" s="153"/>
      <c r="E1" s="153"/>
      <c r="F1" s="153"/>
      <c r="G1" s="153"/>
      <c r="H1" s="153"/>
      <c r="I1" s="153"/>
      <c r="J1" s="153"/>
    </row>
    <row r="2" spans="2:10">
      <c r="G2" s="1"/>
      <c r="H2" s="1"/>
      <c r="I2" s="1"/>
      <c r="J2" s="1"/>
    </row>
    <row r="3" spans="2:10" ht="27.75" customHeight="1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37</v>
      </c>
      <c r="I3" s="4" t="s">
        <v>6</v>
      </c>
      <c r="J3" s="4" t="s">
        <v>38</v>
      </c>
    </row>
    <row r="4" spans="2:10" ht="15.75" thickBot="1"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</row>
    <row r="5" spans="2:10" ht="27.75" customHeight="1" thickTop="1">
      <c r="B5" s="5">
        <v>1</v>
      </c>
      <c r="C5" s="6" t="s">
        <v>118</v>
      </c>
      <c r="D5" s="7" t="s">
        <v>24</v>
      </c>
      <c r="E5" s="6" t="s">
        <v>30</v>
      </c>
      <c r="F5" s="6"/>
      <c r="G5" s="5">
        <v>4</v>
      </c>
      <c r="H5" s="8"/>
      <c r="I5" s="5" t="s">
        <v>119</v>
      </c>
      <c r="J5" s="5"/>
    </row>
    <row r="6" spans="2:10" ht="21" customHeight="1">
      <c r="B6" s="9"/>
      <c r="C6" s="10"/>
      <c r="D6" s="11" t="s">
        <v>25</v>
      </c>
      <c r="E6" s="10" t="s">
        <v>31</v>
      </c>
      <c r="F6" s="10"/>
      <c r="G6" s="10"/>
      <c r="H6" s="10"/>
      <c r="I6" s="10"/>
      <c r="J6" s="10"/>
    </row>
    <row r="7" spans="2:10" ht="21" customHeight="1">
      <c r="B7" s="9"/>
      <c r="C7" s="10"/>
      <c r="D7" s="11" t="s">
        <v>26</v>
      </c>
      <c r="E7" s="10"/>
      <c r="F7" s="10"/>
      <c r="G7" s="10"/>
      <c r="H7" s="10"/>
      <c r="I7" s="10"/>
      <c r="J7" s="10"/>
    </row>
    <row r="8" spans="2:10" ht="21" customHeight="1">
      <c r="B8" s="9"/>
      <c r="C8" s="10"/>
      <c r="D8" s="11" t="s">
        <v>27</v>
      </c>
      <c r="E8" s="10"/>
      <c r="F8" s="10"/>
      <c r="G8" s="10"/>
      <c r="H8" s="10"/>
      <c r="I8" s="10"/>
      <c r="J8" s="10"/>
    </row>
    <row r="9" spans="2:10" ht="21" customHeight="1">
      <c r="B9" s="9"/>
      <c r="C9" s="10"/>
      <c r="D9" s="11" t="s">
        <v>28</v>
      </c>
      <c r="E9" s="10"/>
      <c r="F9" s="10"/>
      <c r="G9" s="10"/>
      <c r="H9" s="10"/>
      <c r="I9" s="10"/>
      <c r="J9" s="10"/>
    </row>
    <row r="10" spans="2:10" ht="21" customHeight="1">
      <c r="B10" s="9"/>
      <c r="C10" s="10"/>
      <c r="D10" s="11" t="s">
        <v>29</v>
      </c>
      <c r="E10" s="10"/>
      <c r="F10" s="10"/>
      <c r="G10" s="10"/>
      <c r="H10" s="10"/>
      <c r="I10" s="10"/>
      <c r="J10" s="10"/>
    </row>
    <row r="11" spans="2:10" ht="21" customHeight="1">
      <c r="B11" s="9"/>
      <c r="C11" s="10"/>
      <c r="D11" s="10"/>
      <c r="E11" s="10"/>
      <c r="F11" s="10"/>
      <c r="G11" s="10"/>
      <c r="H11" s="10"/>
      <c r="I11" s="10"/>
      <c r="J11" s="10"/>
    </row>
    <row r="12" spans="2:10" ht="21" customHeight="1">
      <c r="B12" s="9">
        <v>2</v>
      </c>
      <c r="C12" s="10" t="s">
        <v>121</v>
      </c>
      <c r="D12" s="10" t="s">
        <v>13</v>
      </c>
      <c r="E12" s="10" t="s">
        <v>22</v>
      </c>
      <c r="F12" s="9" t="s">
        <v>32</v>
      </c>
      <c r="G12" s="9" t="s">
        <v>36</v>
      </c>
      <c r="H12" s="12">
        <v>3000000</v>
      </c>
      <c r="I12" s="9" t="s">
        <v>35</v>
      </c>
      <c r="J12" s="10"/>
    </row>
    <row r="13" spans="2:10" ht="21" customHeight="1">
      <c r="B13" s="9"/>
      <c r="C13" s="10" t="s">
        <v>40</v>
      </c>
      <c r="D13" s="10" t="s">
        <v>7</v>
      </c>
      <c r="E13" s="10" t="s">
        <v>21</v>
      </c>
      <c r="F13" s="9"/>
      <c r="G13" s="9"/>
      <c r="H13" s="12"/>
      <c r="I13" s="9"/>
      <c r="J13" s="10"/>
    </row>
    <row r="14" spans="2:10" ht="21" customHeight="1">
      <c r="B14" s="9"/>
      <c r="C14" s="10" t="s">
        <v>41</v>
      </c>
      <c r="D14" s="10" t="s">
        <v>8</v>
      </c>
      <c r="E14" s="10" t="s">
        <v>23</v>
      </c>
      <c r="F14" s="10"/>
      <c r="G14" s="10"/>
      <c r="H14" s="10"/>
      <c r="I14" s="10"/>
      <c r="J14" s="10"/>
    </row>
    <row r="15" spans="2:10" ht="21" customHeight="1">
      <c r="B15" s="9"/>
      <c r="C15" s="10" t="s">
        <v>33</v>
      </c>
      <c r="D15" s="10" t="s">
        <v>9</v>
      </c>
      <c r="E15" s="10" t="s">
        <v>39</v>
      </c>
      <c r="F15" s="10"/>
      <c r="G15" s="10"/>
      <c r="H15" s="10"/>
      <c r="I15" s="10"/>
      <c r="J15" s="10"/>
    </row>
    <row r="16" spans="2:10" ht="21" customHeight="1">
      <c r="B16" s="10"/>
      <c r="C16" s="10" t="s">
        <v>34</v>
      </c>
      <c r="D16" s="10" t="s">
        <v>10</v>
      </c>
      <c r="E16" s="10"/>
      <c r="F16" s="10"/>
      <c r="G16" s="10"/>
      <c r="H16" s="10"/>
      <c r="I16" s="10"/>
      <c r="J16" s="10"/>
    </row>
    <row r="17" spans="2:10" ht="21" customHeight="1">
      <c r="B17" s="10"/>
      <c r="C17" s="10"/>
      <c r="D17" s="10" t="s">
        <v>11</v>
      </c>
      <c r="E17" s="10"/>
      <c r="F17" s="10"/>
      <c r="G17" s="10"/>
      <c r="H17" s="10"/>
      <c r="I17" s="10"/>
      <c r="J17" s="10"/>
    </row>
    <row r="18" spans="2:10" ht="21" customHeight="1">
      <c r="B18" s="10"/>
      <c r="C18" s="10"/>
      <c r="D18" s="10" t="s">
        <v>12</v>
      </c>
      <c r="E18" s="10"/>
      <c r="F18" s="10"/>
      <c r="G18" s="10"/>
      <c r="H18" s="10"/>
      <c r="I18" s="10"/>
      <c r="J18" s="10"/>
    </row>
    <row r="19" spans="2:10" ht="21" customHeight="1">
      <c r="B19" s="10"/>
      <c r="C19" s="10"/>
      <c r="D19" s="10" t="s">
        <v>14</v>
      </c>
      <c r="E19" s="10"/>
      <c r="F19" s="10"/>
      <c r="G19" s="10"/>
      <c r="H19" s="10"/>
      <c r="I19" s="10"/>
      <c r="J19" s="10"/>
    </row>
    <row r="20" spans="2:10" ht="21" customHeight="1">
      <c r="B20" s="10"/>
      <c r="C20" s="10"/>
      <c r="D20" s="10" t="s">
        <v>15</v>
      </c>
      <c r="E20" s="10"/>
      <c r="F20" s="10"/>
      <c r="G20" s="10"/>
      <c r="H20" s="10"/>
      <c r="I20" s="10"/>
      <c r="J20" s="10"/>
    </row>
    <row r="21" spans="2:10" ht="21" customHeight="1">
      <c r="B21" s="10"/>
      <c r="C21" s="10"/>
      <c r="D21" s="10" t="s">
        <v>16</v>
      </c>
      <c r="E21" s="10"/>
      <c r="F21" s="10"/>
      <c r="G21" s="10"/>
      <c r="H21" s="10"/>
      <c r="I21" s="10"/>
      <c r="J21" s="10"/>
    </row>
    <row r="22" spans="2:10" ht="21" customHeight="1">
      <c r="B22" s="10"/>
      <c r="C22" s="10"/>
      <c r="D22" s="10" t="s">
        <v>17</v>
      </c>
      <c r="E22" s="10"/>
      <c r="F22" s="10"/>
      <c r="G22" s="10"/>
      <c r="H22" s="10"/>
      <c r="I22" s="10"/>
      <c r="J22" s="10"/>
    </row>
    <row r="23" spans="2:10" ht="21" customHeight="1">
      <c r="B23" s="10"/>
      <c r="C23" s="10"/>
      <c r="D23" s="10" t="s">
        <v>18</v>
      </c>
      <c r="E23" s="10"/>
      <c r="F23" s="10"/>
      <c r="G23" s="10"/>
      <c r="H23" s="10"/>
      <c r="I23" s="10"/>
      <c r="J23" s="10"/>
    </row>
    <row r="24" spans="2:10" ht="21" customHeight="1">
      <c r="B24" s="10"/>
      <c r="C24" s="10"/>
      <c r="D24" s="10" t="s">
        <v>19</v>
      </c>
      <c r="E24" s="10"/>
      <c r="F24" s="10"/>
      <c r="G24" s="10"/>
      <c r="H24" s="10"/>
      <c r="I24" s="10"/>
      <c r="J24" s="10"/>
    </row>
    <row r="25" spans="2:10" ht="21" customHeight="1">
      <c r="B25" s="10"/>
      <c r="C25" s="10"/>
      <c r="D25" s="10" t="s">
        <v>20</v>
      </c>
      <c r="E25" s="10"/>
      <c r="F25" s="10"/>
      <c r="G25" s="10"/>
      <c r="H25" s="10"/>
      <c r="I25" s="10"/>
      <c r="J25" s="10"/>
    </row>
    <row r="26" spans="2:10" ht="21" customHeight="1">
      <c r="B26" s="10"/>
      <c r="C26" s="10"/>
      <c r="D26" s="10"/>
      <c r="E26" s="10"/>
      <c r="F26" s="10"/>
      <c r="G26" s="10"/>
      <c r="H26" s="10"/>
      <c r="I26" s="10"/>
      <c r="J26" s="10"/>
    </row>
    <row r="27" spans="2:10" ht="21" customHeight="1">
      <c r="B27" s="10"/>
      <c r="C27" s="10"/>
      <c r="D27" s="10"/>
      <c r="E27" s="10"/>
      <c r="F27" s="10"/>
      <c r="G27" s="10"/>
      <c r="H27" s="10"/>
      <c r="I27" s="10"/>
      <c r="J27" s="10"/>
    </row>
    <row r="28" spans="2:10" ht="21" customHeight="1">
      <c r="B28" s="10"/>
      <c r="C28" s="10"/>
      <c r="D28" s="10"/>
      <c r="E28" s="10"/>
      <c r="F28" s="10"/>
      <c r="G28" s="10"/>
      <c r="H28" s="10"/>
      <c r="I28" s="10"/>
      <c r="J28" s="10"/>
    </row>
    <row r="29" spans="2:10" ht="21" customHeight="1">
      <c r="B29" s="10"/>
      <c r="C29" s="10"/>
      <c r="D29" s="10"/>
      <c r="E29" s="10"/>
      <c r="F29" s="10"/>
      <c r="G29" s="10"/>
      <c r="H29" s="10"/>
      <c r="I29" s="10"/>
      <c r="J29" s="10"/>
    </row>
    <row r="30" spans="2:10" ht="21" customHeight="1">
      <c r="B30" s="10"/>
      <c r="C30" s="10"/>
      <c r="D30" s="10"/>
      <c r="E30" s="10"/>
      <c r="F30" s="10"/>
      <c r="G30" s="10"/>
      <c r="H30" s="10"/>
      <c r="I30" s="10"/>
      <c r="J30" s="10"/>
    </row>
    <row r="31" spans="2:10" ht="21" customHeight="1">
      <c r="B31" s="10"/>
      <c r="C31" s="10"/>
      <c r="D31" s="10"/>
      <c r="E31" s="10"/>
      <c r="F31" s="10"/>
      <c r="G31" s="10"/>
      <c r="H31" s="10"/>
      <c r="I31" s="10"/>
      <c r="J31" s="10"/>
    </row>
    <row r="32" spans="2:10" ht="21" customHeight="1">
      <c r="B32" s="10"/>
      <c r="C32" s="10"/>
      <c r="D32" s="10"/>
      <c r="E32" s="10"/>
      <c r="F32" s="10"/>
      <c r="G32" s="10"/>
      <c r="H32" s="10"/>
      <c r="I32" s="10"/>
      <c r="J32" s="10"/>
    </row>
    <row r="33" spans="2:10" ht="21" customHeight="1">
      <c r="B33" s="10"/>
      <c r="C33" s="10"/>
      <c r="D33" s="10"/>
      <c r="E33" s="10"/>
      <c r="F33" s="10"/>
      <c r="G33" s="10"/>
      <c r="H33" s="10"/>
      <c r="I33" s="10"/>
      <c r="J33" s="10"/>
    </row>
    <row r="34" spans="2:10" ht="21" customHeight="1">
      <c r="B34" s="10"/>
      <c r="C34" s="10"/>
      <c r="D34" s="10"/>
      <c r="E34" s="10"/>
      <c r="F34" s="10"/>
      <c r="G34" s="10"/>
      <c r="H34" s="10"/>
      <c r="I34" s="10"/>
      <c r="J34" s="10"/>
    </row>
    <row r="35" spans="2:10" ht="21" customHeight="1">
      <c r="B35" s="10"/>
      <c r="C35" s="10"/>
      <c r="D35" s="10"/>
      <c r="E35" s="10"/>
      <c r="F35" s="10"/>
      <c r="G35" s="10"/>
      <c r="H35" s="10"/>
      <c r="I35" s="10"/>
      <c r="J35" s="10"/>
    </row>
    <row r="36" spans="2:10" ht="21" customHeight="1">
      <c r="B36" s="10"/>
      <c r="C36" s="10"/>
      <c r="D36" s="10" t="s">
        <v>18</v>
      </c>
      <c r="E36" s="10"/>
      <c r="F36" s="10"/>
      <c r="G36" s="10"/>
      <c r="H36" s="10"/>
      <c r="I36" s="10"/>
      <c r="J36" s="10"/>
    </row>
    <row r="37" spans="2:10" ht="21" customHeight="1">
      <c r="B37" s="10"/>
      <c r="C37" s="10"/>
      <c r="D37" s="10" t="s">
        <v>19</v>
      </c>
      <c r="E37" s="10"/>
      <c r="F37" s="10"/>
      <c r="G37" s="10"/>
      <c r="H37" s="10"/>
      <c r="I37" s="10"/>
      <c r="J37" s="10"/>
    </row>
    <row r="38" spans="2:10" ht="21" customHeight="1">
      <c r="B38" s="10"/>
      <c r="C38" s="10"/>
      <c r="D38" s="10" t="s">
        <v>20</v>
      </c>
      <c r="E38" s="10"/>
      <c r="F38" s="10"/>
      <c r="G38" s="10"/>
      <c r="H38" s="10"/>
      <c r="I38" s="10"/>
      <c r="J38" s="10"/>
    </row>
    <row r="39" spans="2:10" ht="21" customHeight="1">
      <c r="B39" s="2"/>
      <c r="C39" s="2"/>
      <c r="D39" s="2"/>
      <c r="E39" s="2"/>
      <c r="F39" s="2"/>
      <c r="G39" s="2"/>
      <c r="H39" s="2"/>
      <c r="I39" s="2"/>
      <c r="J39" s="2"/>
    </row>
  </sheetData>
  <mergeCells count="1">
    <mergeCell ref="B1:J1"/>
  </mergeCells>
  <pageMargins left="0.23" right="0.25" top="0.75" bottom="0.75" header="0.3" footer="0.3"/>
  <pageSetup paperSize="5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4:Y42"/>
  <sheetViews>
    <sheetView workbookViewId="0">
      <selection activeCell="Y6" sqref="Y6"/>
    </sheetView>
  </sheetViews>
  <sheetFormatPr defaultRowHeight="15"/>
  <cols>
    <col min="1" max="1" width="7.28515625" customWidth="1"/>
    <col min="2" max="2" width="1.7109375" customWidth="1"/>
    <col min="3" max="4" width="1.85546875" customWidth="1"/>
    <col min="5" max="5" width="0.7109375" customWidth="1"/>
    <col min="6" max="6" width="1.140625" customWidth="1"/>
    <col min="7" max="7" width="1.5703125" customWidth="1"/>
    <col min="8" max="8" width="3.7109375" customWidth="1"/>
    <col min="9" max="9" width="1" customWidth="1"/>
    <col min="10" max="10" width="3" customWidth="1"/>
    <col min="11" max="11" width="2.7109375" customWidth="1"/>
    <col min="12" max="12" width="1.7109375" customWidth="1"/>
    <col min="13" max="13" width="2.42578125" customWidth="1"/>
    <col min="14" max="14" width="2.5703125" customWidth="1"/>
    <col min="15" max="15" width="3.140625" customWidth="1"/>
    <col min="16" max="16" width="2.7109375" customWidth="1"/>
    <col min="17" max="17" width="23.28515625" customWidth="1"/>
    <col min="18" max="19" width="8.7109375" customWidth="1"/>
    <col min="20" max="20" width="12.85546875" customWidth="1"/>
    <col min="21" max="21" width="3.140625" customWidth="1"/>
    <col min="22" max="22" width="20.28515625" customWidth="1"/>
  </cols>
  <sheetData>
    <row r="4" spans="2:22" ht="15.75" thickBot="1"/>
    <row r="5" spans="2:22" ht="21.75" customHeight="1">
      <c r="B5" s="163" t="s">
        <v>101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5"/>
    </row>
    <row r="6" spans="2:22" ht="19.5" customHeight="1">
      <c r="B6" s="166" t="s">
        <v>100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8"/>
    </row>
    <row r="7" spans="2:22" ht="27.75" customHeight="1">
      <c r="B7" s="169" t="s">
        <v>92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1"/>
    </row>
    <row r="8" spans="2:22" ht="21" customHeight="1">
      <c r="B8" s="182" t="s">
        <v>66</v>
      </c>
      <c r="C8" s="183"/>
      <c r="D8" s="183"/>
      <c r="E8" s="184"/>
      <c r="F8" s="191" t="s">
        <v>64</v>
      </c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4"/>
      <c r="R8" s="196" t="s">
        <v>63</v>
      </c>
      <c r="S8" s="196"/>
      <c r="T8" s="196"/>
      <c r="U8" s="175" t="s">
        <v>62</v>
      </c>
      <c r="V8" s="197"/>
    </row>
    <row r="9" spans="2:22">
      <c r="B9" s="185"/>
      <c r="C9" s="186"/>
      <c r="D9" s="186"/>
      <c r="E9" s="187"/>
      <c r="F9" s="192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7"/>
      <c r="R9" s="175" t="s">
        <v>61</v>
      </c>
      <c r="S9" s="175" t="s">
        <v>60</v>
      </c>
      <c r="T9" s="175" t="s">
        <v>59</v>
      </c>
      <c r="U9" s="198"/>
      <c r="V9" s="199"/>
    </row>
    <row r="10" spans="2:22">
      <c r="B10" s="188"/>
      <c r="C10" s="189"/>
      <c r="D10" s="189"/>
      <c r="E10" s="190"/>
      <c r="F10" s="193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76"/>
      <c r="S10" s="176"/>
      <c r="T10" s="176"/>
      <c r="U10" s="200"/>
      <c r="V10" s="201"/>
    </row>
    <row r="11" spans="2:22" ht="15.75">
      <c r="B11" s="177">
        <v>1</v>
      </c>
      <c r="C11" s="178"/>
      <c r="D11" s="178"/>
      <c r="E11" s="178"/>
      <c r="F11" s="179">
        <v>2</v>
      </c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80"/>
      <c r="R11" s="25">
        <v>3</v>
      </c>
      <c r="S11" s="25">
        <v>4</v>
      </c>
      <c r="T11" s="25">
        <v>5</v>
      </c>
      <c r="U11" s="179" t="s">
        <v>58</v>
      </c>
      <c r="V11" s="181"/>
    </row>
    <row r="12" spans="2:22" ht="15.75">
      <c r="B12" s="28"/>
      <c r="C12" s="24"/>
      <c r="D12" s="24"/>
      <c r="E12" s="24"/>
      <c r="F12" s="20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1"/>
      <c r="R12" s="19"/>
      <c r="S12" s="19"/>
      <c r="T12" s="17"/>
      <c r="U12" s="23"/>
      <c r="V12" s="29">
        <f>V14+V18+V21+V26+V30</f>
        <v>17150000</v>
      </c>
    </row>
    <row r="13" spans="2:22" ht="15.75">
      <c r="B13" s="30"/>
      <c r="C13" s="22"/>
      <c r="D13" s="22"/>
      <c r="E13" s="22"/>
      <c r="F13" s="20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1"/>
      <c r="R13" s="19"/>
      <c r="S13" s="19"/>
      <c r="T13" s="17"/>
      <c r="U13" s="20"/>
      <c r="V13" s="31"/>
    </row>
    <row r="14" spans="2:22" ht="15.75">
      <c r="B14" s="157">
        <v>1</v>
      </c>
      <c r="C14" s="158"/>
      <c r="D14" s="158"/>
      <c r="E14" s="159"/>
      <c r="F14" s="43"/>
      <c r="G14" s="44" t="s">
        <v>57</v>
      </c>
      <c r="H14" s="44"/>
      <c r="I14" s="44"/>
      <c r="J14" s="44"/>
      <c r="K14" s="44"/>
      <c r="L14" s="44"/>
      <c r="M14" s="44"/>
      <c r="N14" s="44"/>
      <c r="O14" s="44"/>
      <c r="P14" s="44"/>
      <c r="Q14" s="45"/>
      <c r="R14" s="46"/>
      <c r="S14" s="46"/>
      <c r="T14" s="47"/>
      <c r="U14" s="43"/>
      <c r="V14" s="48">
        <f>V15</f>
        <v>2400000</v>
      </c>
    </row>
    <row r="15" spans="2:22" ht="15.75">
      <c r="B15" s="49"/>
      <c r="C15" s="50"/>
      <c r="D15" s="50"/>
      <c r="E15" s="50"/>
      <c r="F15" s="51"/>
      <c r="G15" s="52" t="s">
        <v>45</v>
      </c>
      <c r="H15" s="50" t="s">
        <v>99</v>
      </c>
      <c r="I15" s="50"/>
      <c r="J15" s="50"/>
      <c r="K15" s="50"/>
      <c r="L15" s="50"/>
      <c r="M15" s="50"/>
      <c r="N15" s="50"/>
      <c r="O15" s="50"/>
      <c r="P15" s="50"/>
      <c r="Q15" s="53"/>
      <c r="R15" s="54">
        <v>16</v>
      </c>
      <c r="S15" s="54" t="s">
        <v>56</v>
      </c>
      <c r="T15" s="55">
        <v>150000</v>
      </c>
      <c r="U15" s="51"/>
      <c r="V15" s="56">
        <f>R15*T15</f>
        <v>2400000</v>
      </c>
    </row>
    <row r="16" spans="2:22" ht="15.75">
      <c r="B16" s="70"/>
      <c r="C16" s="71"/>
      <c r="D16" s="71"/>
      <c r="E16" s="71"/>
      <c r="F16" s="73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2"/>
      <c r="R16" s="74"/>
      <c r="S16" s="78"/>
      <c r="T16" s="75"/>
      <c r="U16" s="73"/>
      <c r="V16" s="96"/>
    </row>
    <row r="17" spans="2:25" ht="15.75">
      <c r="B17" s="30"/>
      <c r="C17" s="22"/>
      <c r="D17" s="22"/>
      <c r="E17" s="22"/>
      <c r="F17" s="20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1"/>
      <c r="R17" s="19"/>
      <c r="S17" s="18"/>
      <c r="T17" s="17"/>
      <c r="U17" s="20"/>
      <c r="V17" s="32"/>
      <c r="Y17" t="s">
        <v>65</v>
      </c>
    </row>
    <row r="18" spans="2:25" ht="13.5" customHeight="1">
      <c r="B18" s="157">
        <v>2</v>
      </c>
      <c r="C18" s="158"/>
      <c r="D18" s="158"/>
      <c r="E18" s="159"/>
      <c r="F18" s="43"/>
      <c r="G18" s="44" t="s">
        <v>55</v>
      </c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46"/>
      <c r="S18" s="77"/>
      <c r="T18" s="47"/>
      <c r="U18" s="43"/>
      <c r="V18" s="48"/>
    </row>
    <row r="19" spans="2:25" ht="15.75">
      <c r="B19" s="160"/>
      <c r="C19" s="161"/>
      <c r="D19" s="161"/>
      <c r="E19" s="162"/>
      <c r="F19" s="51"/>
      <c r="G19" s="58" t="s">
        <v>45</v>
      </c>
      <c r="H19" s="50" t="s">
        <v>54</v>
      </c>
      <c r="I19" s="50"/>
      <c r="J19" s="50"/>
      <c r="K19" s="50"/>
      <c r="L19" s="50"/>
      <c r="M19" s="50"/>
      <c r="N19" s="50"/>
      <c r="O19" s="50"/>
      <c r="P19" s="50"/>
      <c r="Q19" s="57"/>
      <c r="R19" s="54">
        <v>1</v>
      </c>
      <c r="S19" s="54" t="s">
        <v>49</v>
      </c>
      <c r="T19" s="55">
        <v>1000000</v>
      </c>
      <c r="U19" s="51"/>
      <c r="V19" s="56">
        <f>R19*T19</f>
        <v>1000000</v>
      </c>
    </row>
    <row r="20" spans="2:25" ht="31.5" customHeight="1">
      <c r="B20" s="70"/>
      <c r="C20" s="71"/>
      <c r="D20" s="71"/>
      <c r="E20" s="72"/>
      <c r="F20" s="73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2"/>
      <c r="R20" s="74"/>
      <c r="S20" s="74"/>
      <c r="T20" s="75"/>
      <c r="U20" s="73"/>
      <c r="V20" s="76"/>
    </row>
    <row r="21" spans="2:25" ht="15.75">
      <c r="B21" s="157">
        <v>3</v>
      </c>
      <c r="C21" s="158"/>
      <c r="D21" s="158"/>
      <c r="E21" s="159"/>
      <c r="F21" s="69"/>
      <c r="G21" s="44" t="s">
        <v>53</v>
      </c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46"/>
      <c r="S21" s="46"/>
      <c r="T21" s="47"/>
      <c r="U21" s="43"/>
      <c r="V21" s="48">
        <f>V24+V23+V22</f>
        <v>550000</v>
      </c>
    </row>
    <row r="22" spans="2:25" ht="15.75">
      <c r="B22" s="49"/>
      <c r="C22" s="50"/>
      <c r="D22" s="50"/>
      <c r="E22" s="57"/>
      <c r="F22" s="59"/>
      <c r="G22" s="60" t="s">
        <v>45</v>
      </c>
      <c r="H22" s="50" t="s">
        <v>52</v>
      </c>
      <c r="I22" s="50"/>
      <c r="J22" s="50"/>
      <c r="K22" s="50"/>
      <c r="L22" s="50"/>
      <c r="M22" s="50"/>
      <c r="N22" s="50"/>
      <c r="O22" s="50"/>
      <c r="P22" s="50"/>
      <c r="Q22" s="57"/>
      <c r="R22" s="54">
        <v>2</v>
      </c>
      <c r="S22" s="54" t="s">
        <v>51</v>
      </c>
      <c r="T22" s="55">
        <v>150000</v>
      </c>
      <c r="U22" s="51"/>
      <c r="V22" s="56">
        <f>R22*T22</f>
        <v>300000</v>
      </c>
    </row>
    <row r="23" spans="2:25" ht="15.75" customHeight="1">
      <c r="B23" s="49"/>
      <c r="C23" s="50"/>
      <c r="D23" s="50"/>
      <c r="E23" s="57"/>
      <c r="F23" s="59"/>
      <c r="G23" s="60" t="s">
        <v>45</v>
      </c>
      <c r="H23" s="50" t="s">
        <v>50</v>
      </c>
      <c r="I23" s="50"/>
      <c r="J23" s="50"/>
      <c r="K23" s="50"/>
      <c r="L23" s="50"/>
      <c r="M23" s="50"/>
      <c r="N23" s="50"/>
      <c r="O23" s="50"/>
      <c r="P23" s="50"/>
      <c r="Q23" s="57"/>
      <c r="R23" s="54">
        <v>1</v>
      </c>
      <c r="S23" s="54" t="s">
        <v>46</v>
      </c>
      <c r="T23" s="55">
        <v>50000</v>
      </c>
      <c r="U23" s="51"/>
      <c r="V23" s="56">
        <f>R23*T23</f>
        <v>50000</v>
      </c>
    </row>
    <row r="24" spans="2:25" ht="15" customHeight="1">
      <c r="B24" s="49"/>
      <c r="C24" s="50"/>
      <c r="D24" s="50"/>
      <c r="E24" s="57"/>
      <c r="F24" s="59"/>
      <c r="G24" s="60" t="s">
        <v>45</v>
      </c>
      <c r="H24" s="50" t="s">
        <v>67</v>
      </c>
      <c r="I24" s="50"/>
      <c r="J24" s="50"/>
      <c r="K24" s="50"/>
      <c r="L24" s="50"/>
      <c r="M24" s="50"/>
      <c r="N24" s="50"/>
      <c r="O24" s="50"/>
      <c r="P24" s="50"/>
      <c r="Q24" s="57"/>
      <c r="R24" s="54">
        <v>1</v>
      </c>
      <c r="S24" s="54" t="s">
        <v>49</v>
      </c>
      <c r="T24" s="55">
        <v>200000</v>
      </c>
      <c r="U24" s="51"/>
      <c r="V24" s="56">
        <f>R24*T24</f>
        <v>200000</v>
      </c>
    </row>
    <row r="25" spans="2:25" ht="15.75">
      <c r="B25" s="70"/>
      <c r="C25" s="71"/>
      <c r="D25" s="71"/>
      <c r="E25" s="72"/>
      <c r="F25" s="73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  <c r="R25" s="84"/>
      <c r="S25" s="78"/>
      <c r="T25" s="75"/>
      <c r="U25" s="73"/>
      <c r="V25" s="85"/>
    </row>
    <row r="26" spans="2:25" ht="15.75">
      <c r="B26" s="172">
        <v>4</v>
      </c>
      <c r="C26" s="173"/>
      <c r="D26" s="173"/>
      <c r="E26" s="174"/>
      <c r="F26" s="69"/>
      <c r="G26" s="79" t="s">
        <v>68</v>
      </c>
      <c r="H26" s="79"/>
      <c r="I26" s="79"/>
      <c r="J26" s="79"/>
      <c r="K26" s="79"/>
      <c r="L26" s="79"/>
      <c r="M26" s="79"/>
      <c r="N26" s="79"/>
      <c r="O26" s="79"/>
      <c r="P26" s="79"/>
      <c r="Q26" s="80"/>
      <c r="R26" s="46"/>
      <c r="S26" s="46"/>
      <c r="T26" s="47"/>
      <c r="U26" s="81"/>
      <c r="V26" s="48">
        <f>V28+V27</f>
        <v>6700000</v>
      </c>
    </row>
    <row r="27" spans="2:25" ht="15.75">
      <c r="B27" s="64"/>
      <c r="C27" s="61"/>
      <c r="D27" s="61"/>
      <c r="E27" s="65"/>
      <c r="F27" s="66"/>
      <c r="G27" s="67" t="s">
        <v>45</v>
      </c>
      <c r="H27" s="61" t="s">
        <v>48</v>
      </c>
      <c r="I27" s="61"/>
      <c r="J27" s="61"/>
      <c r="K27" s="61"/>
      <c r="L27" s="61"/>
      <c r="M27" s="61"/>
      <c r="N27" s="61"/>
      <c r="O27" s="61"/>
      <c r="P27" s="61"/>
      <c r="Q27" s="62"/>
      <c r="R27" s="54">
        <v>200</v>
      </c>
      <c r="S27" s="54" t="s">
        <v>44</v>
      </c>
      <c r="T27" s="68">
        <v>8500</v>
      </c>
      <c r="U27" s="63"/>
      <c r="V27" s="56">
        <f>R27*T27</f>
        <v>1700000</v>
      </c>
    </row>
    <row r="28" spans="2:25" ht="15.75">
      <c r="B28" s="64"/>
      <c r="C28" s="61"/>
      <c r="D28" s="61"/>
      <c r="E28" s="65"/>
      <c r="F28" s="66"/>
      <c r="G28" s="67" t="s">
        <v>45</v>
      </c>
      <c r="H28" s="61" t="s">
        <v>47</v>
      </c>
      <c r="I28" s="61"/>
      <c r="J28" s="61"/>
      <c r="K28" s="61"/>
      <c r="L28" s="61"/>
      <c r="M28" s="61"/>
      <c r="N28" s="61"/>
      <c r="O28" s="61"/>
      <c r="P28" s="61"/>
      <c r="Q28" s="62"/>
      <c r="R28" s="54">
        <v>200</v>
      </c>
      <c r="S28" s="54" t="s">
        <v>44</v>
      </c>
      <c r="T28" s="68">
        <v>25000</v>
      </c>
      <c r="U28" s="63"/>
      <c r="V28" s="56">
        <f>R28*T28</f>
        <v>5000000</v>
      </c>
    </row>
    <row r="29" spans="2:25" ht="15.75">
      <c r="B29" s="89"/>
      <c r="C29" s="90"/>
      <c r="D29" s="90"/>
      <c r="E29" s="91"/>
      <c r="F29" s="92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3"/>
      <c r="R29" s="78"/>
      <c r="S29" s="78"/>
      <c r="T29" s="94"/>
      <c r="U29" s="95"/>
      <c r="V29" s="76"/>
    </row>
    <row r="30" spans="2:25" ht="15.75">
      <c r="B30" s="154">
        <v>5</v>
      </c>
      <c r="C30" s="155"/>
      <c r="D30" s="155"/>
      <c r="E30" s="156"/>
      <c r="F30" s="86"/>
      <c r="G30" s="87" t="s">
        <v>69</v>
      </c>
      <c r="H30" s="79"/>
      <c r="I30" s="87"/>
      <c r="J30" s="87"/>
      <c r="K30" s="87"/>
      <c r="L30" s="87"/>
      <c r="M30" s="87"/>
      <c r="N30" s="87"/>
      <c r="O30" s="87"/>
      <c r="P30" s="87"/>
      <c r="Q30" s="88"/>
      <c r="R30" s="77"/>
      <c r="S30" s="77"/>
      <c r="T30" s="47"/>
      <c r="U30" s="81"/>
      <c r="V30" s="48">
        <f>V31</f>
        <v>7500000</v>
      </c>
    </row>
    <row r="31" spans="2:25" ht="15.75">
      <c r="B31" s="33"/>
      <c r="C31" s="26"/>
      <c r="D31" s="26"/>
      <c r="E31" s="27"/>
      <c r="F31" s="13"/>
      <c r="G31" s="97" t="s">
        <v>45</v>
      </c>
      <c r="H31" s="90" t="s">
        <v>70</v>
      </c>
      <c r="I31" s="90"/>
      <c r="J31" s="90"/>
      <c r="K31" s="90"/>
      <c r="L31" s="90"/>
      <c r="M31" s="90"/>
      <c r="N31" s="90"/>
      <c r="O31" s="90"/>
      <c r="P31" s="90"/>
      <c r="Q31" s="91"/>
      <c r="R31" s="78">
        <v>100</v>
      </c>
      <c r="S31" s="78" t="s">
        <v>44</v>
      </c>
      <c r="T31" s="75">
        <v>75000</v>
      </c>
      <c r="U31" s="95"/>
      <c r="V31" s="98">
        <f>R31*T31</f>
        <v>7500000</v>
      </c>
    </row>
    <row r="32" spans="2:25" ht="16.5" thickBot="1">
      <c r="B32" s="34"/>
      <c r="C32" s="35"/>
      <c r="D32" s="35"/>
      <c r="E32" s="36"/>
      <c r="F32" s="35"/>
      <c r="G32" s="37"/>
      <c r="H32" s="35"/>
      <c r="I32" s="35"/>
      <c r="J32" s="35"/>
      <c r="K32" s="35"/>
      <c r="L32" s="35"/>
      <c r="M32" s="35"/>
      <c r="N32" s="35"/>
      <c r="O32" s="35"/>
      <c r="P32" s="35"/>
      <c r="Q32" s="38"/>
      <c r="R32" s="39"/>
      <c r="S32" s="39"/>
      <c r="T32" s="40"/>
      <c r="U32" s="41"/>
      <c r="V32" s="42"/>
    </row>
    <row r="33" spans="2:22" ht="15.7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5"/>
      <c r="R33" s="14"/>
      <c r="S33" s="14"/>
      <c r="T33" s="14"/>
      <c r="U33" s="14"/>
      <c r="V33" s="14"/>
    </row>
    <row r="34" spans="2:22" ht="15.75">
      <c r="R34" s="203"/>
      <c r="S34" s="203"/>
      <c r="T34" s="203"/>
      <c r="U34" s="203"/>
      <c r="V34" s="203"/>
    </row>
    <row r="35" spans="2:22" ht="15.75">
      <c r="R35" s="204" t="s">
        <v>88</v>
      </c>
      <c r="S35" s="204"/>
      <c r="T35" s="204"/>
      <c r="U35" s="204"/>
      <c r="V35" s="204"/>
    </row>
    <row r="36" spans="2:22" ht="15.75">
      <c r="R36" s="204"/>
      <c r="S36" s="204"/>
      <c r="T36" s="204"/>
      <c r="U36" s="204"/>
      <c r="V36" s="204"/>
    </row>
    <row r="37" spans="2:22" ht="15.75">
      <c r="R37" s="13"/>
      <c r="S37" s="13"/>
      <c r="T37" s="13"/>
      <c r="U37" s="13"/>
      <c r="V37" s="13"/>
    </row>
    <row r="38" spans="2:22" ht="15.75">
      <c r="R38" s="204"/>
      <c r="S38" s="204"/>
      <c r="T38" s="204"/>
      <c r="U38" s="204"/>
      <c r="V38" s="204"/>
    </row>
    <row r="39" spans="2:22" ht="15.75">
      <c r="R39" s="205"/>
      <c r="S39" s="205"/>
      <c r="T39" s="205"/>
      <c r="U39" s="205"/>
      <c r="V39" s="205"/>
    </row>
    <row r="40" spans="2:22" ht="15.75">
      <c r="R40" s="204"/>
      <c r="S40" s="204"/>
      <c r="T40" s="204"/>
      <c r="U40" s="204"/>
      <c r="V40" s="204"/>
    </row>
    <row r="41" spans="2:22" ht="15.75">
      <c r="R41" s="202"/>
      <c r="S41" s="202"/>
      <c r="T41" s="202"/>
      <c r="U41" s="202"/>
      <c r="V41" s="202"/>
    </row>
    <row r="42" spans="2:22" ht="15.75">
      <c r="R42" s="203"/>
      <c r="S42" s="203"/>
      <c r="T42" s="203"/>
      <c r="U42" s="203"/>
      <c r="V42" s="203"/>
    </row>
  </sheetData>
  <mergeCells count="27">
    <mergeCell ref="R8:T8"/>
    <mergeCell ref="U8:V10"/>
    <mergeCell ref="R9:R10"/>
    <mergeCell ref="R41:V41"/>
    <mergeCell ref="R42:V42"/>
    <mergeCell ref="R34:V34"/>
    <mergeCell ref="R35:V35"/>
    <mergeCell ref="R39:V39"/>
    <mergeCell ref="R40:V40"/>
    <mergeCell ref="R36:V36"/>
    <mergeCell ref="R38:V38"/>
    <mergeCell ref="B30:E30"/>
    <mergeCell ref="B14:E14"/>
    <mergeCell ref="B19:E19"/>
    <mergeCell ref="B18:E18"/>
    <mergeCell ref="B5:V5"/>
    <mergeCell ref="B6:V6"/>
    <mergeCell ref="B7:V7"/>
    <mergeCell ref="B21:E21"/>
    <mergeCell ref="B26:E26"/>
    <mergeCell ref="S9:S10"/>
    <mergeCell ref="T9:T10"/>
    <mergeCell ref="B11:E11"/>
    <mergeCell ref="F11:Q11"/>
    <mergeCell ref="U11:V11"/>
    <mergeCell ref="B8:E10"/>
    <mergeCell ref="F8:Q10"/>
  </mergeCells>
  <pageMargins left="0.25" right="0.25" top="0.75" bottom="0.75" header="0.3" footer="0.3"/>
  <pageSetup paperSize="5" scale="8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B4:Y44"/>
  <sheetViews>
    <sheetView topLeftCell="A3" workbookViewId="0">
      <selection activeCell="V3" sqref="V3"/>
    </sheetView>
  </sheetViews>
  <sheetFormatPr defaultRowHeight="15"/>
  <cols>
    <col min="1" max="1" width="7.28515625" customWidth="1"/>
    <col min="2" max="2" width="1.7109375" customWidth="1"/>
    <col min="3" max="4" width="1.85546875" customWidth="1"/>
    <col min="5" max="5" width="0.7109375" customWidth="1"/>
    <col min="6" max="6" width="1.140625" customWidth="1"/>
    <col min="7" max="7" width="1.5703125" customWidth="1"/>
    <col min="8" max="8" width="3.7109375" customWidth="1"/>
    <col min="9" max="9" width="1" customWidth="1"/>
    <col min="10" max="10" width="3" customWidth="1"/>
    <col min="11" max="11" width="2.7109375" customWidth="1"/>
    <col min="12" max="12" width="1.7109375" customWidth="1"/>
    <col min="13" max="13" width="2.42578125" customWidth="1"/>
    <col min="14" max="14" width="2.5703125" customWidth="1"/>
    <col min="15" max="15" width="3.140625" customWidth="1"/>
    <col min="16" max="16" width="2.7109375" customWidth="1"/>
    <col min="17" max="17" width="23.28515625" customWidth="1"/>
    <col min="18" max="19" width="8.7109375" customWidth="1"/>
    <col min="20" max="20" width="12.85546875" customWidth="1"/>
    <col min="21" max="21" width="3.140625" customWidth="1"/>
    <col min="22" max="22" width="20.28515625" customWidth="1"/>
  </cols>
  <sheetData>
    <row r="4" spans="2:22" ht="15.75" thickBot="1"/>
    <row r="5" spans="2:22" ht="21.75" customHeight="1">
      <c r="B5" s="163" t="s">
        <v>71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5"/>
    </row>
    <row r="6" spans="2:22" ht="21.75" customHeight="1">
      <c r="B6" s="166" t="s">
        <v>72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8"/>
    </row>
    <row r="7" spans="2:22" ht="19.5" customHeight="1">
      <c r="B7" s="169" t="s">
        <v>73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1"/>
    </row>
    <row r="8" spans="2:22" ht="27.75" customHeight="1">
      <c r="B8" s="212" t="s">
        <v>77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4"/>
    </row>
    <row r="9" spans="2:22" ht="21" customHeight="1">
      <c r="B9" s="182" t="s">
        <v>66</v>
      </c>
      <c r="C9" s="183"/>
      <c r="D9" s="183"/>
      <c r="E9" s="184"/>
      <c r="F9" s="191" t="s">
        <v>64</v>
      </c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4"/>
      <c r="R9" s="196" t="s">
        <v>63</v>
      </c>
      <c r="S9" s="196"/>
      <c r="T9" s="196"/>
      <c r="U9" s="175" t="s">
        <v>62</v>
      </c>
      <c r="V9" s="197"/>
    </row>
    <row r="10" spans="2:22">
      <c r="B10" s="185"/>
      <c r="C10" s="186"/>
      <c r="D10" s="186"/>
      <c r="E10" s="187"/>
      <c r="F10" s="192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7"/>
      <c r="R10" s="175" t="s">
        <v>61</v>
      </c>
      <c r="S10" s="175" t="s">
        <v>60</v>
      </c>
      <c r="T10" s="175" t="s">
        <v>59</v>
      </c>
      <c r="U10" s="198"/>
      <c r="V10" s="199"/>
    </row>
    <row r="11" spans="2:22">
      <c r="B11" s="188"/>
      <c r="C11" s="189"/>
      <c r="D11" s="189"/>
      <c r="E11" s="190"/>
      <c r="F11" s="193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76"/>
      <c r="S11" s="176"/>
      <c r="T11" s="176"/>
      <c r="U11" s="200"/>
      <c r="V11" s="201"/>
    </row>
    <row r="12" spans="2:22" ht="15.75">
      <c r="B12" s="177">
        <v>1</v>
      </c>
      <c r="C12" s="178"/>
      <c r="D12" s="178"/>
      <c r="E12" s="178"/>
      <c r="F12" s="179">
        <v>2</v>
      </c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80"/>
      <c r="R12" s="25">
        <v>3</v>
      </c>
      <c r="S12" s="25">
        <v>4</v>
      </c>
      <c r="T12" s="25">
        <v>5</v>
      </c>
      <c r="U12" s="179" t="s">
        <v>58</v>
      </c>
      <c r="V12" s="181"/>
    </row>
    <row r="13" spans="2:22" ht="15.75">
      <c r="B13" s="28"/>
      <c r="C13" s="24"/>
      <c r="D13" s="24"/>
      <c r="E13" s="24"/>
      <c r="F13" s="20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1"/>
      <c r="R13" s="19"/>
      <c r="S13" s="19"/>
      <c r="T13" s="17"/>
      <c r="U13" s="23"/>
      <c r="V13" s="29">
        <f>V15+V18+V21+V26+V29+V32</f>
        <v>38400000</v>
      </c>
    </row>
    <row r="14" spans="2:22" ht="15.75">
      <c r="B14" s="30"/>
      <c r="C14" s="22"/>
      <c r="D14" s="22"/>
      <c r="E14" s="22"/>
      <c r="F14" s="20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1"/>
      <c r="R14" s="19"/>
      <c r="S14" s="19"/>
      <c r="T14" s="17"/>
      <c r="U14" s="20"/>
      <c r="V14" s="31"/>
    </row>
    <row r="15" spans="2:22" ht="19.5" customHeight="1">
      <c r="B15" s="157">
        <v>1</v>
      </c>
      <c r="C15" s="158"/>
      <c r="D15" s="158"/>
      <c r="E15" s="159"/>
      <c r="F15" s="43"/>
      <c r="G15" s="44" t="s">
        <v>57</v>
      </c>
      <c r="H15" s="44"/>
      <c r="I15" s="44"/>
      <c r="J15" s="44"/>
      <c r="K15" s="44"/>
      <c r="L15" s="44"/>
      <c r="M15" s="44"/>
      <c r="N15" s="44"/>
      <c r="O15" s="44"/>
      <c r="P15" s="44"/>
      <c r="Q15" s="45"/>
      <c r="R15" s="46"/>
      <c r="S15" s="46"/>
      <c r="T15" s="47"/>
      <c r="U15" s="43"/>
      <c r="V15" s="48">
        <f>V16</f>
        <v>1600000</v>
      </c>
    </row>
    <row r="16" spans="2:22" ht="19.5" customHeight="1">
      <c r="B16" s="49"/>
      <c r="C16" s="50"/>
      <c r="D16" s="50"/>
      <c r="E16" s="50"/>
      <c r="F16" s="51"/>
      <c r="G16" s="52" t="s">
        <v>45</v>
      </c>
      <c r="H16" s="50" t="s">
        <v>78</v>
      </c>
      <c r="I16" s="50"/>
      <c r="J16" s="50"/>
      <c r="K16" s="50"/>
      <c r="L16" s="50"/>
      <c r="M16" s="50"/>
      <c r="N16" s="50"/>
      <c r="O16" s="50"/>
      <c r="P16" s="50"/>
      <c r="Q16" s="53"/>
      <c r="R16" s="54">
        <v>16</v>
      </c>
      <c r="S16" s="54" t="s">
        <v>56</v>
      </c>
      <c r="T16" s="55">
        <v>100000</v>
      </c>
      <c r="U16" s="51"/>
      <c r="V16" s="56">
        <f>R16*T16</f>
        <v>1600000</v>
      </c>
    </row>
    <row r="17" spans="2:25" ht="15.75">
      <c r="B17" s="70"/>
      <c r="C17" s="71"/>
      <c r="D17" s="71"/>
      <c r="E17" s="71"/>
      <c r="F17" s="73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  <c r="R17" s="74"/>
      <c r="S17" s="78"/>
      <c r="T17" s="75"/>
      <c r="U17" s="73"/>
      <c r="V17" s="96"/>
    </row>
    <row r="18" spans="2:25" ht="19.5" customHeight="1">
      <c r="B18" s="157">
        <v>2</v>
      </c>
      <c r="C18" s="158"/>
      <c r="D18" s="158"/>
      <c r="E18" s="159"/>
      <c r="F18" s="43"/>
      <c r="G18" s="44" t="s">
        <v>55</v>
      </c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46"/>
      <c r="S18" s="77"/>
      <c r="T18" s="47"/>
      <c r="U18" s="43"/>
      <c r="V18" s="48">
        <f>V19</f>
        <v>2000000</v>
      </c>
    </row>
    <row r="19" spans="2:25" ht="19.5" customHeight="1">
      <c r="B19" s="160"/>
      <c r="C19" s="161"/>
      <c r="D19" s="161"/>
      <c r="E19" s="162"/>
      <c r="F19" s="51"/>
      <c r="G19" s="58" t="s">
        <v>45</v>
      </c>
      <c r="H19" s="50" t="s">
        <v>54</v>
      </c>
      <c r="I19" s="50"/>
      <c r="J19" s="50"/>
      <c r="K19" s="50"/>
      <c r="L19" s="50"/>
      <c r="M19" s="50"/>
      <c r="N19" s="50"/>
      <c r="O19" s="50"/>
      <c r="P19" s="50"/>
      <c r="Q19" s="57"/>
      <c r="R19" s="54">
        <v>1</v>
      </c>
      <c r="S19" s="54" t="s">
        <v>49</v>
      </c>
      <c r="T19" s="55">
        <v>2000000</v>
      </c>
      <c r="U19" s="51"/>
      <c r="V19" s="56">
        <f>R19*T19</f>
        <v>2000000</v>
      </c>
    </row>
    <row r="20" spans="2:25" ht="12" customHeight="1">
      <c r="B20" s="70"/>
      <c r="C20" s="71"/>
      <c r="D20" s="71"/>
      <c r="E20" s="72"/>
      <c r="F20" s="73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2"/>
      <c r="R20" s="74"/>
      <c r="S20" s="74"/>
      <c r="T20" s="75"/>
      <c r="U20" s="73"/>
      <c r="V20" s="76"/>
    </row>
    <row r="21" spans="2:25" ht="19.5" customHeight="1">
      <c r="B21" s="157">
        <v>3</v>
      </c>
      <c r="C21" s="158"/>
      <c r="D21" s="158"/>
      <c r="E21" s="159"/>
      <c r="F21" s="69"/>
      <c r="G21" s="44" t="s">
        <v>53</v>
      </c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46"/>
      <c r="S21" s="46"/>
      <c r="T21" s="47"/>
      <c r="U21" s="43"/>
      <c r="V21" s="48">
        <f>V22+V23+V24</f>
        <v>800000</v>
      </c>
      <c r="Y21" t="s">
        <v>79</v>
      </c>
    </row>
    <row r="22" spans="2:25" ht="19.5" customHeight="1">
      <c r="B22" s="49"/>
      <c r="C22" s="50"/>
      <c r="D22" s="50"/>
      <c r="E22" s="57"/>
      <c r="F22" s="59"/>
      <c r="G22" s="60" t="s">
        <v>45</v>
      </c>
      <c r="H22" s="50" t="s">
        <v>52</v>
      </c>
      <c r="I22" s="50"/>
      <c r="J22" s="50"/>
      <c r="K22" s="50"/>
      <c r="L22" s="50"/>
      <c r="M22" s="50"/>
      <c r="N22" s="50"/>
      <c r="O22" s="50"/>
      <c r="P22" s="50"/>
      <c r="Q22" s="57"/>
      <c r="R22" s="54">
        <v>2</v>
      </c>
      <c r="S22" s="54" t="s">
        <v>51</v>
      </c>
      <c r="T22" s="55">
        <v>150000</v>
      </c>
      <c r="U22" s="51"/>
      <c r="V22" s="56">
        <f>R22*T22</f>
        <v>300000</v>
      </c>
    </row>
    <row r="23" spans="2:25" ht="19.5" customHeight="1">
      <c r="B23" s="49"/>
      <c r="C23" s="50"/>
      <c r="D23" s="50"/>
      <c r="E23" s="57"/>
      <c r="F23" s="59"/>
      <c r="G23" s="60" t="s">
        <v>45</v>
      </c>
      <c r="H23" s="50" t="s">
        <v>50</v>
      </c>
      <c r="I23" s="50"/>
      <c r="J23" s="50"/>
      <c r="K23" s="50"/>
      <c r="L23" s="50"/>
      <c r="M23" s="50"/>
      <c r="N23" s="50"/>
      <c r="O23" s="50"/>
      <c r="P23" s="50"/>
      <c r="Q23" s="57"/>
      <c r="R23" s="54">
        <v>1</v>
      </c>
      <c r="S23" s="54" t="s">
        <v>46</v>
      </c>
      <c r="T23" s="55">
        <v>150000</v>
      </c>
      <c r="U23" s="51"/>
      <c r="V23" s="56">
        <f>R23*T23</f>
        <v>150000</v>
      </c>
    </row>
    <row r="24" spans="2:25" ht="19.5" customHeight="1">
      <c r="B24" s="49"/>
      <c r="C24" s="50"/>
      <c r="D24" s="50"/>
      <c r="E24" s="57"/>
      <c r="F24" s="59"/>
      <c r="G24" s="60" t="s">
        <v>45</v>
      </c>
      <c r="H24" s="50" t="s">
        <v>67</v>
      </c>
      <c r="I24" s="50"/>
      <c r="J24" s="50"/>
      <c r="K24" s="50"/>
      <c r="L24" s="50"/>
      <c r="M24" s="50"/>
      <c r="N24" s="50"/>
      <c r="O24" s="50"/>
      <c r="P24" s="50"/>
      <c r="Q24" s="57"/>
      <c r="R24" s="54">
        <v>1</v>
      </c>
      <c r="S24" s="54" t="s">
        <v>49</v>
      </c>
      <c r="T24" s="55">
        <v>350000</v>
      </c>
      <c r="U24" s="51"/>
      <c r="V24" s="56">
        <f>R24*T24</f>
        <v>350000</v>
      </c>
    </row>
    <row r="25" spans="2:25" ht="15.75">
      <c r="B25" s="70"/>
      <c r="C25" s="71"/>
      <c r="D25" s="71"/>
      <c r="E25" s="72"/>
      <c r="F25" s="73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  <c r="R25" s="84"/>
      <c r="S25" s="78"/>
      <c r="T25" s="75"/>
      <c r="U25" s="73"/>
      <c r="V25" s="85"/>
    </row>
    <row r="26" spans="2:25" ht="19.5" customHeight="1">
      <c r="B26" s="172">
        <v>4</v>
      </c>
      <c r="C26" s="173"/>
      <c r="D26" s="173"/>
      <c r="E26" s="174"/>
      <c r="F26" s="69"/>
      <c r="G26" s="79" t="s">
        <v>74</v>
      </c>
      <c r="H26" s="79"/>
      <c r="I26" s="79"/>
      <c r="J26" s="79"/>
      <c r="K26" s="79"/>
      <c r="L26" s="79"/>
      <c r="M26" s="79"/>
      <c r="N26" s="79"/>
      <c r="O26" s="79"/>
      <c r="P26" s="79"/>
      <c r="Q26" s="80"/>
      <c r="R26" s="46"/>
      <c r="S26" s="46"/>
      <c r="T26" s="47"/>
      <c r="U26" s="81"/>
      <c r="V26" s="48">
        <f>V27</f>
        <v>27000000</v>
      </c>
    </row>
    <row r="27" spans="2:25" ht="19.5" customHeight="1">
      <c r="B27" s="64"/>
      <c r="C27" s="61"/>
      <c r="D27" s="61"/>
      <c r="E27" s="65"/>
      <c r="F27" s="66"/>
      <c r="G27" s="67" t="s">
        <v>85</v>
      </c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54">
        <v>30</v>
      </c>
      <c r="S27" s="54">
        <v>2</v>
      </c>
      <c r="T27" s="68">
        <v>450000</v>
      </c>
      <c r="U27" s="63"/>
      <c r="V27" s="56">
        <f>R27*S27*T27</f>
        <v>27000000</v>
      </c>
    </row>
    <row r="28" spans="2:25" ht="15.75">
      <c r="B28" s="89"/>
      <c r="C28" s="90"/>
      <c r="D28" s="90"/>
      <c r="E28" s="91"/>
      <c r="F28" s="92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3"/>
      <c r="R28" s="78"/>
      <c r="S28" s="78"/>
      <c r="T28" s="94"/>
      <c r="U28" s="95"/>
      <c r="V28" s="76"/>
    </row>
    <row r="29" spans="2:25" ht="19.5" customHeight="1">
      <c r="B29" s="154">
        <v>5</v>
      </c>
      <c r="C29" s="155"/>
      <c r="D29" s="155"/>
      <c r="E29" s="156"/>
      <c r="F29" s="86"/>
      <c r="G29" s="87" t="s">
        <v>69</v>
      </c>
      <c r="H29" s="79"/>
      <c r="I29" s="87"/>
      <c r="J29" s="87"/>
      <c r="K29" s="87"/>
      <c r="L29" s="87"/>
      <c r="M29" s="87"/>
      <c r="N29" s="87"/>
      <c r="O29" s="87"/>
      <c r="P29" s="87"/>
      <c r="Q29" s="88"/>
      <c r="R29" s="77"/>
      <c r="S29" s="77"/>
      <c r="T29" s="47"/>
      <c r="U29" s="81"/>
      <c r="V29" s="48">
        <f>V30</f>
        <v>6000000</v>
      </c>
    </row>
    <row r="30" spans="2:25" ht="19.5" customHeight="1">
      <c r="B30" s="33"/>
      <c r="C30" s="102"/>
      <c r="D30" s="102"/>
      <c r="E30" s="27"/>
      <c r="F30" s="13"/>
      <c r="G30" s="97" t="s">
        <v>45</v>
      </c>
      <c r="H30" s="90" t="s">
        <v>70</v>
      </c>
      <c r="I30" s="90"/>
      <c r="J30" s="90"/>
      <c r="K30" s="90"/>
      <c r="L30" s="90"/>
      <c r="M30" s="90"/>
      <c r="N30" s="90"/>
      <c r="O30" s="90"/>
      <c r="P30" s="90"/>
      <c r="Q30" s="91"/>
      <c r="R30" s="78">
        <v>30</v>
      </c>
      <c r="S30" s="78" t="s">
        <v>75</v>
      </c>
      <c r="T30" s="75">
        <v>200000</v>
      </c>
      <c r="U30" s="95"/>
      <c r="V30" s="98">
        <f>R30*T30</f>
        <v>6000000</v>
      </c>
    </row>
    <row r="31" spans="2:25" ht="15.75">
      <c r="B31" s="33"/>
      <c r="C31" s="102"/>
      <c r="D31" s="102"/>
      <c r="E31" s="27"/>
      <c r="F31" s="13"/>
      <c r="G31" s="103"/>
      <c r="H31" s="16"/>
      <c r="I31" s="16"/>
      <c r="J31" s="16"/>
      <c r="K31" s="16"/>
      <c r="L31" s="16"/>
      <c r="M31" s="16"/>
      <c r="N31" s="16"/>
      <c r="O31" s="16"/>
      <c r="P31" s="16"/>
      <c r="Q31" s="104"/>
      <c r="R31" s="18"/>
      <c r="S31" s="18"/>
      <c r="T31" s="17"/>
      <c r="U31" s="105"/>
      <c r="V31" s="106"/>
    </row>
    <row r="32" spans="2:25" ht="19.5" customHeight="1">
      <c r="B32" s="206">
        <v>6</v>
      </c>
      <c r="C32" s="207"/>
      <c r="D32" s="207"/>
      <c r="E32" s="208"/>
      <c r="F32" s="109"/>
      <c r="G32" s="209" t="s">
        <v>76</v>
      </c>
      <c r="H32" s="209"/>
      <c r="I32" s="209"/>
      <c r="J32" s="209"/>
      <c r="K32" s="209"/>
      <c r="L32" s="209"/>
      <c r="M32" s="209"/>
      <c r="N32" s="209"/>
      <c r="O32" s="209"/>
      <c r="P32" s="209"/>
      <c r="Q32" s="210"/>
      <c r="R32" s="54">
        <v>1</v>
      </c>
      <c r="S32" s="54" t="s">
        <v>49</v>
      </c>
      <c r="T32" s="55">
        <v>1000000</v>
      </c>
      <c r="U32" s="63"/>
      <c r="V32" s="110">
        <f>R32*T32</f>
        <v>1000000</v>
      </c>
    </row>
    <row r="33" spans="2:22" ht="15.75">
      <c r="B33" s="33"/>
      <c r="C33" s="102"/>
      <c r="D33" s="102"/>
      <c r="E33" s="27"/>
      <c r="F33" s="13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8"/>
      <c r="S33" s="18"/>
      <c r="T33" s="17"/>
      <c r="U33" s="105"/>
      <c r="V33" s="31"/>
    </row>
    <row r="34" spans="2:22" ht="16.5" thickBot="1">
      <c r="B34" s="34"/>
      <c r="C34" s="35"/>
      <c r="D34" s="35"/>
      <c r="E34" s="36"/>
      <c r="F34" s="35"/>
      <c r="G34" s="37"/>
      <c r="H34" s="35"/>
      <c r="I34" s="35"/>
      <c r="J34" s="35"/>
      <c r="K34" s="35"/>
      <c r="L34" s="35"/>
      <c r="M34" s="35"/>
      <c r="N34" s="35"/>
      <c r="O34" s="35"/>
      <c r="P34" s="35"/>
      <c r="Q34" s="38"/>
      <c r="R34" s="39"/>
      <c r="S34" s="39"/>
      <c r="T34" s="40"/>
      <c r="U34" s="41"/>
      <c r="V34" s="42"/>
    </row>
    <row r="35" spans="2:22" ht="15.7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5"/>
      <c r="R35" s="14"/>
      <c r="S35" s="14"/>
      <c r="T35" s="14"/>
      <c r="U35" s="14"/>
      <c r="V35" s="14"/>
    </row>
    <row r="36" spans="2:22" ht="15.75">
      <c r="R36" s="203"/>
      <c r="S36" s="203"/>
      <c r="T36" s="203"/>
      <c r="U36" s="203"/>
      <c r="V36" s="203"/>
    </row>
    <row r="37" spans="2:22" ht="15.75">
      <c r="R37" s="204" t="s">
        <v>88</v>
      </c>
      <c r="S37" s="204"/>
      <c r="T37" s="204"/>
      <c r="U37" s="204"/>
      <c r="V37" s="204"/>
    </row>
    <row r="38" spans="2:22" ht="15.75">
      <c r="R38" s="204"/>
      <c r="S38" s="204"/>
      <c r="T38" s="204"/>
      <c r="U38" s="204"/>
      <c r="V38" s="204"/>
    </row>
    <row r="39" spans="2:22" ht="15.75">
      <c r="R39" s="13"/>
      <c r="S39" s="13"/>
      <c r="T39" s="13"/>
      <c r="U39" s="13"/>
      <c r="V39" s="13"/>
    </row>
    <row r="40" spans="2:22" ht="15.75">
      <c r="R40" s="211" t="s">
        <v>89</v>
      </c>
      <c r="S40" s="211"/>
      <c r="T40" s="211"/>
      <c r="U40" s="211"/>
      <c r="V40" s="211"/>
    </row>
    <row r="41" spans="2:22" ht="15.75">
      <c r="R41" s="205"/>
      <c r="S41" s="205"/>
      <c r="T41" s="205"/>
      <c r="U41" s="205"/>
      <c r="V41" s="205"/>
    </row>
    <row r="42" spans="2:22" ht="15.75">
      <c r="R42" s="204"/>
      <c r="S42" s="204"/>
      <c r="T42" s="204"/>
      <c r="U42" s="204"/>
      <c r="V42" s="204"/>
    </row>
    <row r="43" spans="2:22" ht="15.75">
      <c r="R43" s="202"/>
      <c r="S43" s="202"/>
      <c r="T43" s="202"/>
      <c r="U43" s="202"/>
      <c r="V43" s="202"/>
    </row>
    <row r="44" spans="2:22" ht="15.75">
      <c r="R44" s="203"/>
      <c r="S44" s="203"/>
      <c r="T44" s="203"/>
      <c r="U44" s="203"/>
      <c r="V44" s="203"/>
    </row>
  </sheetData>
  <mergeCells count="30">
    <mergeCell ref="U12:V12"/>
    <mergeCell ref="B15:E15"/>
    <mergeCell ref="B18:E18"/>
    <mergeCell ref="B19:E19"/>
    <mergeCell ref="B5:V5"/>
    <mergeCell ref="B7:V7"/>
    <mergeCell ref="B8:V8"/>
    <mergeCell ref="B9:E11"/>
    <mergeCell ref="F9:Q11"/>
    <mergeCell ref="R9:T9"/>
    <mergeCell ref="U9:V11"/>
    <mergeCell ref="R10:R11"/>
    <mergeCell ref="S10:S11"/>
    <mergeCell ref="T10:T11"/>
    <mergeCell ref="R41:V41"/>
    <mergeCell ref="R42:V42"/>
    <mergeCell ref="R43:V43"/>
    <mergeCell ref="R44:V44"/>
    <mergeCell ref="B6:V6"/>
    <mergeCell ref="B32:E32"/>
    <mergeCell ref="G32:Q32"/>
    <mergeCell ref="R40:V40"/>
    <mergeCell ref="B21:E21"/>
    <mergeCell ref="B26:E26"/>
    <mergeCell ref="B29:E29"/>
    <mergeCell ref="R36:V36"/>
    <mergeCell ref="R37:V37"/>
    <mergeCell ref="R38:V38"/>
    <mergeCell ref="B12:E12"/>
    <mergeCell ref="F12:Q12"/>
  </mergeCells>
  <pageMargins left="0.25" right="0.25" top="0.75" bottom="0.75" header="0.3" footer="0.3"/>
  <pageSetup paperSize="5" scale="8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B4:W31"/>
  <sheetViews>
    <sheetView topLeftCell="A12" workbookViewId="0">
      <selection activeCell="M27" sqref="M27"/>
    </sheetView>
  </sheetViews>
  <sheetFormatPr defaultRowHeight="15"/>
  <cols>
    <col min="1" max="1" width="4.5703125" customWidth="1"/>
    <col min="2" max="2" width="1.7109375" customWidth="1"/>
    <col min="3" max="4" width="1.85546875" customWidth="1"/>
    <col min="5" max="5" width="0.7109375" customWidth="1"/>
    <col min="6" max="6" width="1.140625" customWidth="1"/>
    <col min="7" max="7" width="1.5703125" customWidth="1"/>
    <col min="8" max="8" width="3.7109375" customWidth="1"/>
    <col min="9" max="9" width="1" customWidth="1"/>
    <col min="10" max="10" width="3" customWidth="1"/>
    <col min="11" max="11" width="2.7109375" customWidth="1"/>
    <col min="12" max="12" width="1.7109375" customWidth="1"/>
    <col min="13" max="13" width="2.42578125" customWidth="1"/>
    <col min="14" max="14" width="2.5703125" customWidth="1"/>
    <col min="15" max="15" width="3.140625" customWidth="1"/>
    <col min="16" max="16" width="2.7109375" customWidth="1"/>
    <col min="17" max="17" width="27.7109375" customWidth="1"/>
    <col min="18" max="19" width="8.7109375" customWidth="1"/>
    <col min="20" max="20" width="12.85546875" customWidth="1"/>
    <col min="21" max="21" width="20.28515625" customWidth="1"/>
  </cols>
  <sheetData>
    <row r="4" spans="2:21" ht="15.75" thickBot="1"/>
    <row r="5" spans="2:21" ht="21.75" customHeight="1">
      <c r="B5" s="163" t="s">
        <v>80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5"/>
    </row>
    <row r="6" spans="2:21" ht="21.75" customHeight="1">
      <c r="B6" s="166" t="s">
        <v>84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8"/>
    </row>
    <row r="7" spans="2:21" ht="19.5" customHeight="1">
      <c r="B7" s="169" t="s">
        <v>73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1"/>
    </row>
    <row r="8" spans="2:21" ht="27.75" customHeight="1">
      <c r="B8" s="212" t="s">
        <v>77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4"/>
    </row>
    <row r="9" spans="2:21" ht="21" customHeight="1">
      <c r="B9" s="182" t="s">
        <v>66</v>
      </c>
      <c r="C9" s="183"/>
      <c r="D9" s="183"/>
      <c r="E9" s="184"/>
      <c r="F9" s="191" t="s">
        <v>64</v>
      </c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4"/>
      <c r="R9" s="196" t="s">
        <v>63</v>
      </c>
      <c r="S9" s="196"/>
      <c r="T9" s="196"/>
      <c r="U9" s="197"/>
    </row>
    <row r="10" spans="2:21">
      <c r="B10" s="185"/>
      <c r="C10" s="186"/>
      <c r="D10" s="186"/>
      <c r="E10" s="187"/>
      <c r="F10" s="192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7"/>
      <c r="R10" s="175" t="s">
        <v>61</v>
      </c>
      <c r="S10" s="175" t="s">
        <v>60</v>
      </c>
      <c r="T10" s="175" t="s">
        <v>59</v>
      </c>
      <c r="U10" s="199"/>
    </row>
    <row r="11" spans="2:21">
      <c r="B11" s="188"/>
      <c r="C11" s="189"/>
      <c r="D11" s="189"/>
      <c r="E11" s="190"/>
      <c r="F11" s="193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76"/>
      <c r="S11" s="176"/>
      <c r="T11" s="176"/>
      <c r="U11" s="201"/>
    </row>
    <row r="12" spans="2:21" ht="15.75">
      <c r="B12" s="177">
        <v>1</v>
      </c>
      <c r="C12" s="178"/>
      <c r="D12" s="178"/>
      <c r="E12" s="178"/>
      <c r="F12" s="179">
        <v>2</v>
      </c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80"/>
      <c r="R12" s="25">
        <v>3</v>
      </c>
      <c r="S12" s="25">
        <v>4</v>
      </c>
      <c r="T12" s="25">
        <v>5</v>
      </c>
      <c r="U12" s="116"/>
    </row>
    <row r="13" spans="2:21" ht="15.75">
      <c r="B13" s="28"/>
      <c r="C13" s="24"/>
      <c r="D13" s="24"/>
      <c r="E13" s="24"/>
      <c r="F13" s="20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1"/>
      <c r="R13" s="19"/>
      <c r="S13" s="19"/>
      <c r="T13" s="17"/>
      <c r="U13" s="29">
        <f>U15+U16+U17+U18+U19+U20</f>
        <v>28800000</v>
      </c>
    </row>
    <row r="14" spans="2:21" ht="15.75">
      <c r="B14" s="30"/>
      <c r="C14" s="22"/>
      <c r="D14" s="22"/>
      <c r="E14" s="22"/>
      <c r="F14" s="20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1"/>
      <c r="R14" s="19"/>
      <c r="S14" s="19"/>
      <c r="T14" s="17"/>
      <c r="U14" s="31"/>
    </row>
    <row r="15" spans="2:21" ht="25.5" customHeight="1">
      <c r="B15" s="160">
        <v>1</v>
      </c>
      <c r="C15" s="161"/>
      <c r="D15" s="161"/>
      <c r="E15" s="162"/>
      <c r="F15" s="51"/>
      <c r="G15" s="50" t="s">
        <v>81</v>
      </c>
      <c r="H15" s="50"/>
      <c r="I15" s="50"/>
      <c r="J15" s="50"/>
      <c r="K15" s="50"/>
      <c r="L15" s="50"/>
      <c r="M15" s="50"/>
      <c r="N15" s="50"/>
      <c r="O15" s="50"/>
      <c r="P15" s="50"/>
      <c r="Q15" s="57"/>
      <c r="R15" s="54">
        <v>1</v>
      </c>
      <c r="S15" s="54" t="s">
        <v>49</v>
      </c>
      <c r="T15" s="55">
        <v>12500000</v>
      </c>
      <c r="U15" s="113">
        <f>R15*T15</f>
        <v>12500000</v>
      </c>
    </row>
    <row r="16" spans="2:21" ht="25.5" customHeight="1">
      <c r="B16" s="157">
        <v>2</v>
      </c>
      <c r="C16" s="158"/>
      <c r="D16" s="158"/>
      <c r="E16" s="159"/>
      <c r="F16" s="43"/>
      <c r="G16" s="44" t="s">
        <v>82</v>
      </c>
      <c r="H16" s="44"/>
      <c r="I16" s="44"/>
      <c r="J16" s="44"/>
      <c r="K16" s="44"/>
      <c r="L16" s="44"/>
      <c r="M16" s="44"/>
      <c r="N16" s="44"/>
      <c r="O16" s="44"/>
      <c r="P16" s="44"/>
      <c r="Q16" s="45"/>
      <c r="R16" s="77">
        <v>1</v>
      </c>
      <c r="S16" s="77" t="s">
        <v>49</v>
      </c>
      <c r="T16" s="111">
        <v>5000000</v>
      </c>
      <c r="U16" s="112">
        <f>R16*T16</f>
        <v>5000000</v>
      </c>
    </row>
    <row r="17" spans="2:23" ht="25.5" customHeight="1">
      <c r="B17" s="99"/>
      <c r="C17" s="100"/>
      <c r="D17" s="100"/>
      <c r="E17" s="101"/>
      <c r="F17" s="43"/>
      <c r="G17" s="114" t="s">
        <v>45</v>
      </c>
      <c r="H17" s="215" t="s">
        <v>86</v>
      </c>
      <c r="I17" s="215"/>
      <c r="J17" s="215"/>
      <c r="K17" s="215"/>
      <c r="L17" s="215"/>
      <c r="M17" s="215"/>
      <c r="N17" s="215"/>
      <c r="O17" s="215"/>
      <c r="P17" s="215"/>
      <c r="Q17" s="216"/>
      <c r="R17" s="77">
        <v>1</v>
      </c>
      <c r="S17" s="77" t="s">
        <v>49</v>
      </c>
      <c r="T17" s="111">
        <v>6000000</v>
      </c>
      <c r="U17" s="112">
        <f>T17</f>
        <v>6000000</v>
      </c>
    </row>
    <row r="18" spans="2:23" ht="25.5" customHeight="1">
      <c r="B18" s="160"/>
      <c r="C18" s="161"/>
      <c r="D18" s="161"/>
      <c r="E18" s="162"/>
      <c r="F18" s="51"/>
      <c r="G18" s="115" t="s">
        <v>45</v>
      </c>
      <c r="H18" s="217" t="s">
        <v>91</v>
      </c>
      <c r="I18" s="217"/>
      <c r="J18" s="217"/>
      <c r="K18" s="217"/>
      <c r="L18" s="217"/>
      <c r="M18" s="217"/>
      <c r="N18" s="217"/>
      <c r="O18" s="217"/>
      <c r="P18" s="217"/>
      <c r="Q18" s="218"/>
      <c r="R18" s="54">
        <v>1</v>
      </c>
      <c r="S18" s="54" t="s">
        <v>87</v>
      </c>
      <c r="T18" s="55">
        <v>150000</v>
      </c>
      <c r="U18" s="110">
        <f>R18*T18*W18</f>
        <v>1800000</v>
      </c>
      <c r="W18">
        <v>12</v>
      </c>
    </row>
    <row r="19" spans="2:23" ht="25.5" customHeight="1">
      <c r="B19" s="49"/>
      <c r="C19" s="50">
        <v>3</v>
      </c>
      <c r="D19" s="50"/>
      <c r="E19" s="57"/>
      <c r="F19" s="51"/>
      <c r="G19" s="215" t="s">
        <v>83</v>
      </c>
      <c r="H19" s="215"/>
      <c r="I19" s="215"/>
      <c r="J19" s="215"/>
      <c r="K19" s="215"/>
      <c r="L19" s="215"/>
      <c r="M19" s="215"/>
      <c r="N19" s="215"/>
      <c r="O19" s="215"/>
      <c r="P19" s="215"/>
      <c r="Q19" s="216"/>
      <c r="R19" s="54">
        <v>1</v>
      </c>
      <c r="S19" s="54" t="s">
        <v>49</v>
      </c>
      <c r="T19" s="55">
        <v>2500000</v>
      </c>
      <c r="U19" s="113">
        <f>R19*T19</f>
        <v>2500000</v>
      </c>
    </row>
    <row r="20" spans="2:23" ht="25.5" customHeight="1">
      <c r="B20" s="117"/>
      <c r="C20" s="44">
        <v>4</v>
      </c>
      <c r="D20" s="44"/>
      <c r="E20" s="45"/>
      <c r="F20" s="44"/>
      <c r="G20" s="219" t="s">
        <v>90</v>
      </c>
      <c r="H20" s="219"/>
      <c r="I20" s="219"/>
      <c r="J20" s="219"/>
      <c r="K20" s="219"/>
      <c r="L20" s="219"/>
      <c r="M20" s="219"/>
      <c r="N20" s="219"/>
      <c r="O20" s="219"/>
      <c r="P20" s="219"/>
      <c r="Q20" s="220"/>
      <c r="R20" s="77">
        <v>1</v>
      </c>
      <c r="S20" s="77" t="s">
        <v>46</v>
      </c>
      <c r="T20" s="111">
        <v>1000000</v>
      </c>
      <c r="U20" s="48">
        <f>T20</f>
        <v>1000000</v>
      </c>
    </row>
    <row r="21" spans="2:23" ht="16.5" thickBot="1">
      <c r="B21" s="34"/>
      <c r="C21" s="35"/>
      <c r="D21" s="35"/>
      <c r="E21" s="36"/>
      <c r="F21" s="35"/>
      <c r="G21" s="37"/>
      <c r="H21" s="35"/>
      <c r="I21" s="35"/>
      <c r="J21" s="35"/>
      <c r="K21" s="35"/>
      <c r="L21" s="35"/>
      <c r="M21" s="35"/>
      <c r="N21" s="35"/>
      <c r="O21" s="35"/>
      <c r="P21" s="35"/>
      <c r="Q21" s="38"/>
      <c r="R21" s="39"/>
      <c r="S21" s="39"/>
      <c r="T21" s="40"/>
      <c r="U21" s="42"/>
    </row>
    <row r="22" spans="2:23" ht="15.7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5"/>
      <c r="R22" s="14"/>
      <c r="S22" s="14"/>
      <c r="T22" s="14"/>
      <c r="U22" s="14"/>
    </row>
    <row r="23" spans="2:23" ht="15.75">
      <c r="R23" s="203"/>
      <c r="S23" s="203"/>
      <c r="T23" s="203"/>
      <c r="U23" s="203"/>
    </row>
    <row r="24" spans="2:23" ht="15.75">
      <c r="R24" s="204" t="s">
        <v>88</v>
      </c>
      <c r="S24" s="204"/>
      <c r="T24" s="204"/>
      <c r="U24" s="204"/>
    </row>
    <row r="25" spans="2:23" ht="15.75">
      <c r="R25" s="204"/>
      <c r="S25" s="204"/>
      <c r="T25" s="204"/>
      <c r="U25" s="204"/>
    </row>
    <row r="26" spans="2:23" ht="15.75">
      <c r="R26" s="13"/>
      <c r="S26" s="13"/>
      <c r="T26" s="13"/>
      <c r="U26" s="13"/>
    </row>
    <row r="27" spans="2:23" ht="15.75">
      <c r="R27" s="211" t="s">
        <v>89</v>
      </c>
      <c r="S27" s="211"/>
      <c r="T27" s="211"/>
      <c r="U27" s="211"/>
    </row>
    <row r="28" spans="2:23" ht="15.75">
      <c r="R28" s="205"/>
      <c r="S28" s="205"/>
      <c r="T28" s="205"/>
      <c r="U28" s="205"/>
    </row>
    <row r="29" spans="2:23" ht="15.75">
      <c r="R29" s="204"/>
      <c r="S29" s="204"/>
      <c r="T29" s="204"/>
      <c r="U29" s="204"/>
    </row>
    <row r="30" spans="2:23" ht="15.75">
      <c r="R30" s="202"/>
      <c r="S30" s="202"/>
      <c r="T30" s="202"/>
      <c r="U30" s="202"/>
    </row>
    <row r="31" spans="2:23" ht="15.75">
      <c r="R31" s="203"/>
      <c r="S31" s="203"/>
      <c r="T31" s="203"/>
      <c r="U31" s="203"/>
    </row>
  </sheetData>
  <mergeCells count="28">
    <mergeCell ref="B5:U5"/>
    <mergeCell ref="B6:U6"/>
    <mergeCell ref="B7:U7"/>
    <mergeCell ref="B8:U8"/>
    <mergeCell ref="B9:E11"/>
    <mergeCell ref="F9:Q11"/>
    <mergeCell ref="R9:T9"/>
    <mergeCell ref="U9:U11"/>
    <mergeCell ref="R10:R11"/>
    <mergeCell ref="S10:S11"/>
    <mergeCell ref="B18:E18"/>
    <mergeCell ref="T10:T11"/>
    <mergeCell ref="B12:E12"/>
    <mergeCell ref="F12:Q12"/>
    <mergeCell ref="B15:E15"/>
    <mergeCell ref="B16:E16"/>
    <mergeCell ref="R29:U29"/>
    <mergeCell ref="R30:U30"/>
    <mergeCell ref="R31:U31"/>
    <mergeCell ref="G19:Q19"/>
    <mergeCell ref="H17:Q17"/>
    <mergeCell ref="H18:Q18"/>
    <mergeCell ref="R27:U27"/>
    <mergeCell ref="R23:U23"/>
    <mergeCell ref="R24:U24"/>
    <mergeCell ref="R25:U25"/>
    <mergeCell ref="R28:U28"/>
    <mergeCell ref="G20:Q20"/>
  </mergeCells>
  <pageMargins left="0.25" right="0.25" top="0.75" bottom="0.75" header="0.3" footer="0.3"/>
  <pageSetup paperSize="5" scale="8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B4:Y44"/>
  <sheetViews>
    <sheetView topLeftCell="A8" workbookViewId="0">
      <selection activeCell="Y23" sqref="Y23"/>
    </sheetView>
  </sheetViews>
  <sheetFormatPr defaultRowHeight="15"/>
  <cols>
    <col min="1" max="1" width="7.28515625" customWidth="1"/>
    <col min="2" max="2" width="1.7109375" customWidth="1"/>
    <col min="3" max="4" width="1.85546875" customWidth="1"/>
    <col min="5" max="5" width="0.7109375" customWidth="1"/>
    <col min="6" max="6" width="1.140625" customWidth="1"/>
    <col min="7" max="7" width="1.5703125" customWidth="1"/>
    <col min="8" max="8" width="3.7109375" customWidth="1"/>
    <col min="9" max="9" width="1" customWidth="1"/>
    <col min="10" max="10" width="3" customWidth="1"/>
    <col min="11" max="11" width="2.7109375" customWidth="1"/>
    <col min="12" max="12" width="1.7109375" customWidth="1"/>
    <col min="13" max="13" width="2.42578125" customWidth="1"/>
    <col min="14" max="14" width="2.5703125" customWidth="1"/>
    <col min="15" max="15" width="3.140625" customWidth="1"/>
    <col min="16" max="16" width="2.7109375" customWidth="1"/>
    <col min="17" max="17" width="23.28515625" customWidth="1"/>
    <col min="18" max="19" width="8.7109375" customWidth="1"/>
    <col min="20" max="20" width="12.85546875" customWidth="1"/>
    <col min="21" max="21" width="3.140625" customWidth="1"/>
    <col min="22" max="22" width="20.28515625" customWidth="1"/>
  </cols>
  <sheetData>
    <row r="4" spans="2:22" ht="15.75" thickBot="1"/>
    <row r="5" spans="2:22" ht="21.75" customHeight="1">
      <c r="B5" s="163" t="s">
        <v>71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5"/>
    </row>
    <row r="6" spans="2:22" ht="21.75" customHeight="1">
      <c r="B6" s="166" t="s">
        <v>98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8"/>
    </row>
    <row r="7" spans="2:22" ht="19.5" customHeight="1">
      <c r="B7" s="169" t="s">
        <v>92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1"/>
    </row>
    <row r="8" spans="2:22" ht="27.75" customHeight="1">
      <c r="B8" s="212" t="s">
        <v>77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4"/>
    </row>
    <row r="9" spans="2:22" ht="21" customHeight="1">
      <c r="B9" s="182" t="s">
        <v>66</v>
      </c>
      <c r="C9" s="183"/>
      <c r="D9" s="183"/>
      <c r="E9" s="184"/>
      <c r="F9" s="191" t="s">
        <v>64</v>
      </c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4"/>
      <c r="R9" s="196" t="s">
        <v>63</v>
      </c>
      <c r="S9" s="196"/>
      <c r="T9" s="196"/>
      <c r="U9" s="175" t="s">
        <v>62</v>
      </c>
      <c r="V9" s="197"/>
    </row>
    <row r="10" spans="2:22">
      <c r="B10" s="185"/>
      <c r="C10" s="186"/>
      <c r="D10" s="186"/>
      <c r="E10" s="187"/>
      <c r="F10" s="192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7"/>
      <c r="R10" s="175" t="s">
        <v>61</v>
      </c>
      <c r="S10" s="175" t="s">
        <v>60</v>
      </c>
      <c r="T10" s="175" t="s">
        <v>59</v>
      </c>
      <c r="U10" s="198"/>
      <c r="V10" s="199"/>
    </row>
    <row r="11" spans="2:22">
      <c r="B11" s="188"/>
      <c r="C11" s="189"/>
      <c r="D11" s="189"/>
      <c r="E11" s="190"/>
      <c r="F11" s="193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/>
      <c r="R11" s="176"/>
      <c r="S11" s="176"/>
      <c r="T11" s="176"/>
      <c r="U11" s="200"/>
      <c r="V11" s="201"/>
    </row>
    <row r="12" spans="2:22" ht="15.75">
      <c r="B12" s="177">
        <v>1</v>
      </c>
      <c r="C12" s="178"/>
      <c r="D12" s="178"/>
      <c r="E12" s="178"/>
      <c r="F12" s="179">
        <v>2</v>
      </c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80"/>
      <c r="R12" s="25">
        <v>3</v>
      </c>
      <c r="S12" s="25">
        <v>4</v>
      </c>
      <c r="T12" s="25">
        <v>5</v>
      </c>
      <c r="U12" s="179" t="s">
        <v>58</v>
      </c>
      <c r="V12" s="181"/>
    </row>
    <row r="13" spans="2:22" ht="15.75">
      <c r="B13" s="28"/>
      <c r="C13" s="24"/>
      <c r="D13" s="24"/>
      <c r="E13" s="24"/>
      <c r="F13" s="20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1"/>
      <c r="R13" s="19"/>
      <c r="S13" s="19"/>
      <c r="T13" s="17"/>
      <c r="U13" s="23"/>
      <c r="V13" s="29">
        <f>V15+V18+V21+V26+V29+V32</f>
        <v>36350000</v>
      </c>
    </row>
    <row r="14" spans="2:22" ht="15.75">
      <c r="B14" s="30"/>
      <c r="C14" s="22"/>
      <c r="D14" s="22"/>
      <c r="E14" s="22"/>
      <c r="F14" s="20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1"/>
      <c r="R14" s="19"/>
      <c r="S14" s="19"/>
      <c r="T14" s="17"/>
      <c r="U14" s="20"/>
      <c r="V14" s="31"/>
    </row>
    <row r="15" spans="2:22" ht="19.5" customHeight="1">
      <c r="B15" s="157">
        <v>1</v>
      </c>
      <c r="C15" s="158"/>
      <c r="D15" s="158"/>
      <c r="E15" s="159"/>
      <c r="F15" s="43"/>
      <c r="G15" s="44" t="s">
        <v>57</v>
      </c>
      <c r="H15" s="44"/>
      <c r="I15" s="44"/>
      <c r="J15" s="44"/>
      <c r="K15" s="44"/>
      <c r="L15" s="44"/>
      <c r="M15" s="44"/>
      <c r="N15" s="44"/>
      <c r="O15" s="44"/>
      <c r="P15" s="44"/>
      <c r="Q15" s="45"/>
      <c r="R15" s="46"/>
      <c r="S15" s="46"/>
      <c r="T15" s="47"/>
      <c r="U15" s="43"/>
      <c r="V15" s="48">
        <f>V16</f>
        <v>2600000</v>
      </c>
    </row>
    <row r="16" spans="2:22" ht="19.5" customHeight="1">
      <c r="B16" s="49"/>
      <c r="C16" s="50"/>
      <c r="D16" s="50"/>
      <c r="E16" s="50"/>
      <c r="F16" s="51"/>
      <c r="G16" s="52" t="s">
        <v>45</v>
      </c>
      <c r="H16" s="50" t="s">
        <v>78</v>
      </c>
      <c r="I16" s="50"/>
      <c r="J16" s="50"/>
      <c r="K16" s="50"/>
      <c r="L16" s="50"/>
      <c r="M16" s="50"/>
      <c r="N16" s="50"/>
      <c r="O16" s="50"/>
      <c r="P16" s="50"/>
      <c r="Q16" s="53"/>
      <c r="R16" s="54">
        <v>26</v>
      </c>
      <c r="S16" s="54" t="s">
        <v>56</v>
      </c>
      <c r="T16" s="55">
        <v>100000</v>
      </c>
      <c r="U16" s="51"/>
      <c r="V16" s="56">
        <f>R16*T16</f>
        <v>2600000</v>
      </c>
    </row>
    <row r="17" spans="2:25" ht="15.75">
      <c r="B17" s="70"/>
      <c r="C17" s="71"/>
      <c r="D17" s="71"/>
      <c r="E17" s="71"/>
      <c r="F17" s="73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2"/>
      <c r="R17" s="74"/>
      <c r="S17" s="78"/>
      <c r="T17" s="75"/>
      <c r="U17" s="73"/>
      <c r="V17" s="96"/>
    </row>
    <row r="18" spans="2:25" ht="19.5" customHeight="1">
      <c r="B18" s="157">
        <v>2</v>
      </c>
      <c r="C18" s="158"/>
      <c r="D18" s="158"/>
      <c r="E18" s="159"/>
      <c r="F18" s="43"/>
      <c r="G18" s="44" t="s">
        <v>55</v>
      </c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46"/>
      <c r="S18" s="77"/>
      <c r="T18" s="47"/>
      <c r="U18" s="43"/>
      <c r="V18" s="48">
        <f>V19</f>
        <v>1000000</v>
      </c>
    </row>
    <row r="19" spans="2:25" ht="19.5" customHeight="1">
      <c r="B19" s="160"/>
      <c r="C19" s="161"/>
      <c r="D19" s="161"/>
      <c r="E19" s="162"/>
      <c r="F19" s="51"/>
      <c r="G19" s="58" t="s">
        <v>45</v>
      </c>
      <c r="H19" s="50" t="s">
        <v>54</v>
      </c>
      <c r="I19" s="50"/>
      <c r="J19" s="50"/>
      <c r="K19" s="50"/>
      <c r="L19" s="50"/>
      <c r="M19" s="50"/>
      <c r="N19" s="50"/>
      <c r="O19" s="50"/>
      <c r="P19" s="50"/>
      <c r="Q19" s="57"/>
      <c r="R19" s="54">
        <v>1</v>
      </c>
      <c r="S19" s="54" t="s">
        <v>49</v>
      </c>
      <c r="T19" s="55">
        <v>1000000</v>
      </c>
      <c r="U19" s="51"/>
      <c r="V19" s="56">
        <f>R19*T19</f>
        <v>1000000</v>
      </c>
    </row>
    <row r="20" spans="2:25" ht="12" customHeight="1">
      <c r="B20" s="70"/>
      <c r="C20" s="71"/>
      <c r="D20" s="71"/>
      <c r="E20" s="72"/>
      <c r="F20" s="73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2"/>
      <c r="R20" s="74"/>
      <c r="S20" s="74"/>
      <c r="T20" s="75"/>
      <c r="U20" s="73"/>
      <c r="V20" s="76"/>
    </row>
    <row r="21" spans="2:25" ht="19.5" customHeight="1">
      <c r="B21" s="157">
        <v>3</v>
      </c>
      <c r="C21" s="158"/>
      <c r="D21" s="158"/>
      <c r="E21" s="159"/>
      <c r="F21" s="69"/>
      <c r="G21" s="44" t="s">
        <v>53</v>
      </c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46"/>
      <c r="S21" s="46"/>
      <c r="T21" s="47"/>
      <c r="U21" s="43"/>
      <c r="V21" s="48">
        <f>V22+V23+V24</f>
        <v>750000</v>
      </c>
      <c r="Y21" t="s">
        <v>79</v>
      </c>
    </row>
    <row r="22" spans="2:25" ht="19.5" customHeight="1">
      <c r="B22" s="49"/>
      <c r="C22" s="50"/>
      <c r="D22" s="50"/>
      <c r="E22" s="57"/>
      <c r="F22" s="59"/>
      <c r="G22" s="60" t="s">
        <v>45</v>
      </c>
      <c r="H22" s="50" t="s">
        <v>52</v>
      </c>
      <c r="I22" s="50"/>
      <c r="J22" s="50"/>
      <c r="K22" s="50"/>
      <c r="L22" s="50"/>
      <c r="M22" s="50"/>
      <c r="N22" s="50"/>
      <c r="O22" s="50"/>
      <c r="P22" s="50"/>
      <c r="Q22" s="57"/>
      <c r="R22" s="54">
        <v>2</v>
      </c>
      <c r="S22" s="54" t="s">
        <v>51</v>
      </c>
      <c r="T22" s="55">
        <v>150000</v>
      </c>
      <c r="U22" s="51"/>
      <c r="V22" s="56">
        <f>R22*T22</f>
        <v>300000</v>
      </c>
    </row>
    <row r="23" spans="2:25" ht="19.5" customHeight="1">
      <c r="B23" s="49"/>
      <c r="C23" s="50"/>
      <c r="D23" s="50"/>
      <c r="E23" s="57"/>
      <c r="F23" s="59"/>
      <c r="G23" s="60" t="s">
        <v>45</v>
      </c>
      <c r="H23" s="50" t="s">
        <v>50</v>
      </c>
      <c r="I23" s="50"/>
      <c r="J23" s="50"/>
      <c r="K23" s="50"/>
      <c r="L23" s="50"/>
      <c r="M23" s="50"/>
      <c r="N23" s="50"/>
      <c r="O23" s="50"/>
      <c r="P23" s="50"/>
      <c r="Q23" s="57"/>
      <c r="R23" s="54">
        <v>1</v>
      </c>
      <c r="S23" s="54" t="s">
        <v>46</v>
      </c>
      <c r="T23" s="55">
        <v>150000</v>
      </c>
      <c r="U23" s="51"/>
      <c r="V23" s="56">
        <f>R23*T23</f>
        <v>150000</v>
      </c>
    </row>
    <row r="24" spans="2:25" ht="19.5" customHeight="1">
      <c r="B24" s="49"/>
      <c r="C24" s="50"/>
      <c r="D24" s="50"/>
      <c r="E24" s="57"/>
      <c r="F24" s="59"/>
      <c r="G24" s="60" t="s">
        <v>45</v>
      </c>
      <c r="H24" s="50" t="s">
        <v>67</v>
      </c>
      <c r="I24" s="50"/>
      <c r="J24" s="50"/>
      <c r="K24" s="50"/>
      <c r="L24" s="50"/>
      <c r="M24" s="50"/>
      <c r="N24" s="50"/>
      <c r="O24" s="50"/>
      <c r="P24" s="50"/>
      <c r="Q24" s="57"/>
      <c r="R24" s="54">
        <v>1</v>
      </c>
      <c r="S24" s="54" t="s">
        <v>49</v>
      </c>
      <c r="T24" s="55">
        <v>300000</v>
      </c>
      <c r="U24" s="51"/>
      <c r="V24" s="56">
        <f>R24*T24</f>
        <v>300000</v>
      </c>
    </row>
    <row r="25" spans="2:25" ht="15.75">
      <c r="B25" s="70"/>
      <c r="C25" s="71"/>
      <c r="D25" s="71"/>
      <c r="E25" s="72"/>
      <c r="F25" s="73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  <c r="R25" s="84"/>
      <c r="S25" s="78"/>
      <c r="T25" s="75"/>
      <c r="U25" s="73"/>
      <c r="V25" s="85"/>
    </row>
    <row r="26" spans="2:25" ht="19.5" customHeight="1">
      <c r="B26" s="172">
        <v>4</v>
      </c>
      <c r="C26" s="173"/>
      <c r="D26" s="173"/>
      <c r="E26" s="174"/>
      <c r="F26" s="69"/>
      <c r="G26" s="79" t="s">
        <v>74</v>
      </c>
      <c r="H26" s="79"/>
      <c r="I26" s="79"/>
      <c r="J26" s="79"/>
      <c r="K26" s="79"/>
      <c r="L26" s="79"/>
      <c r="M26" s="79"/>
      <c r="N26" s="79"/>
      <c r="O26" s="79"/>
      <c r="P26" s="79"/>
      <c r="Q26" s="80"/>
      <c r="R26" s="46"/>
      <c r="S26" s="46"/>
      <c r="T26" s="47"/>
      <c r="U26" s="81"/>
      <c r="V26" s="48">
        <f>V27</f>
        <v>24000000</v>
      </c>
    </row>
    <row r="27" spans="2:25" ht="19.5" customHeight="1">
      <c r="B27" s="64"/>
      <c r="C27" s="61"/>
      <c r="D27" s="61"/>
      <c r="E27" s="65"/>
      <c r="F27" s="66"/>
      <c r="G27" s="67" t="s">
        <v>85</v>
      </c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54">
        <v>30</v>
      </c>
      <c r="S27" s="54">
        <v>2</v>
      </c>
      <c r="T27" s="68">
        <v>400000</v>
      </c>
      <c r="U27" s="63"/>
      <c r="V27" s="56">
        <f>R27*S27*T27</f>
        <v>24000000</v>
      </c>
    </row>
    <row r="28" spans="2:25" ht="15.75">
      <c r="B28" s="89"/>
      <c r="C28" s="90"/>
      <c r="D28" s="90"/>
      <c r="E28" s="91"/>
      <c r="F28" s="92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3"/>
      <c r="R28" s="78"/>
      <c r="S28" s="78"/>
      <c r="T28" s="94"/>
      <c r="U28" s="95"/>
      <c r="V28" s="76"/>
    </row>
    <row r="29" spans="2:25" ht="19.5" customHeight="1">
      <c r="B29" s="154">
        <v>5</v>
      </c>
      <c r="C29" s="155"/>
      <c r="D29" s="155"/>
      <c r="E29" s="156"/>
      <c r="F29" s="86"/>
      <c r="G29" s="87" t="s">
        <v>69</v>
      </c>
      <c r="H29" s="79"/>
      <c r="I29" s="87"/>
      <c r="J29" s="87"/>
      <c r="K29" s="87"/>
      <c r="L29" s="87"/>
      <c r="M29" s="87"/>
      <c r="N29" s="87"/>
      <c r="O29" s="87"/>
      <c r="P29" s="87"/>
      <c r="Q29" s="88"/>
      <c r="R29" s="77"/>
      <c r="S29" s="77"/>
      <c r="T29" s="47"/>
      <c r="U29" s="81"/>
      <c r="V29" s="48">
        <f>V30</f>
        <v>6000000</v>
      </c>
    </row>
    <row r="30" spans="2:25" ht="19.5" customHeight="1">
      <c r="B30" s="33"/>
      <c r="C30" s="118"/>
      <c r="D30" s="118"/>
      <c r="E30" s="27"/>
      <c r="F30" s="13"/>
      <c r="G30" s="97" t="s">
        <v>45</v>
      </c>
      <c r="H30" s="90" t="s">
        <v>70</v>
      </c>
      <c r="I30" s="90"/>
      <c r="J30" s="90"/>
      <c r="K30" s="90"/>
      <c r="L30" s="90"/>
      <c r="M30" s="90"/>
      <c r="N30" s="90"/>
      <c r="O30" s="90"/>
      <c r="P30" s="90"/>
      <c r="Q30" s="91"/>
      <c r="R30" s="78">
        <v>30</v>
      </c>
      <c r="S30" s="78" t="s">
        <v>75</v>
      </c>
      <c r="T30" s="75">
        <v>200000</v>
      </c>
      <c r="U30" s="95"/>
      <c r="V30" s="98">
        <f>R30*T30</f>
        <v>6000000</v>
      </c>
    </row>
    <row r="31" spans="2:25" ht="15.75">
      <c r="B31" s="33"/>
      <c r="C31" s="118"/>
      <c r="D31" s="118"/>
      <c r="E31" s="27"/>
      <c r="F31" s="13"/>
      <c r="G31" s="103"/>
      <c r="H31" s="16"/>
      <c r="I31" s="16"/>
      <c r="J31" s="16"/>
      <c r="K31" s="16"/>
      <c r="L31" s="16"/>
      <c r="M31" s="16"/>
      <c r="N31" s="16"/>
      <c r="O31" s="16"/>
      <c r="P31" s="16"/>
      <c r="Q31" s="104"/>
      <c r="R31" s="18"/>
      <c r="S31" s="18"/>
      <c r="T31" s="17"/>
      <c r="U31" s="105"/>
      <c r="V31" s="106"/>
    </row>
    <row r="32" spans="2:25" ht="19.5" customHeight="1">
      <c r="B32" s="206">
        <v>6</v>
      </c>
      <c r="C32" s="207"/>
      <c r="D32" s="207"/>
      <c r="E32" s="208"/>
      <c r="F32" s="109"/>
      <c r="G32" s="209" t="s">
        <v>76</v>
      </c>
      <c r="H32" s="209"/>
      <c r="I32" s="209"/>
      <c r="J32" s="209"/>
      <c r="K32" s="209"/>
      <c r="L32" s="209"/>
      <c r="M32" s="209"/>
      <c r="N32" s="209"/>
      <c r="O32" s="209"/>
      <c r="P32" s="209"/>
      <c r="Q32" s="210"/>
      <c r="R32" s="54">
        <v>1</v>
      </c>
      <c r="S32" s="54" t="s">
        <v>49</v>
      </c>
      <c r="T32" s="55">
        <v>2000000</v>
      </c>
      <c r="U32" s="63"/>
      <c r="V32" s="110">
        <v>2000000</v>
      </c>
    </row>
    <row r="33" spans="2:22" ht="15.75">
      <c r="B33" s="33"/>
      <c r="C33" s="118"/>
      <c r="D33" s="118"/>
      <c r="E33" s="27"/>
      <c r="F33" s="13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8"/>
      <c r="S33" s="18"/>
      <c r="T33" s="17"/>
      <c r="U33" s="105"/>
      <c r="V33" s="31"/>
    </row>
    <row r="34" spans="2:22" ht="16.5" thickBot="1">
      <c r="B34" s="34"/>
      <c r="C34" s="35"/>
      <c r="D34" s="35"/>
      <c r="E34" s="36"/>
      <c r="F34" s="35"/>
      <c r="G34" s="37"/>
      <c r="H34" s="35"/>
      <c r="I34" s="35"/>
      <c r="J34" s="35"/>
      <c r="K34" s="35"/>
      <c r="L34" s="35"/>
      <c r="M34" s="35"/>
      <c r="N34" s="35"/>
      <c r="O34" s="35"/>
      <c r="P34" s="35"/>
      <c r="Q34" s="38"/>
      <c r="R34" s="39"/>
      <c r="S34" s="39"/>
      <c r="T34" s="40"/>
      <c r="U34" s="41"/>
      <c r="V34" s="42"/>
    </row>
    <row r="35" spans="2:22" ht="15.7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5"/>
      <c r="R35" s="14"/>
      <c r="S35" s="14"/>
      <c r="T35" s="14"/>
      <c r="U35" s="14"/>
      <c r="V35" s="14"/>
    </row>
    <row r="36" spans="2:22" ht="15.75">
      <c r="R36" s="203"/>
      <c r="S36" s="203"/>
      <c r="T36" s="203"/>
      <c r="U36" s="203"/>
      <c r="V36" s="203"/>
    </row>
    <row r="37" spans="2:22" ht="15.75">
      <c r="R37" s="204" t="s">
        <v>88</v>
      </c>
      <c r="S37" s="204"/>
      <c r="T37" s="204"/>
      <c r="U37" s="204"/>
      <c r="V37" s="204"/>
    </row>
    <row r="38" spans="2:22" ht="15.75">
      <c r="R38" s="204"/>
      <c r="S38" s="204"/>
      <c r="T38" s="204"/>
      <c r="U38" s="204"/>
      <c r="V38" s="204"/>
    </row>
    <row r="39" spans="2:22" ht="15.75">
      <c r="R39" s="13"/>
      <c r="S39" s="13"/>
      <c r="T39" s="13"/>
      <c r="U39" s="13"/>
      <c r="V39" s="13"/>
    </row>
    <row r="40" spans="2:22" ht="15.75">
      <c r="R40" s="211" t="s">
        <v>97</v>
      </c>
      <c r="S40" s="211"/>
      <c r="T40" s="211"/>
      <c r="U40" s="211"/>
      <c r="V40" s="211"/>
    </row>
    <row r="41" spans="2:22" ht="15.75">
      <c r="R41" s="205"/>
      <c r="S41" s="205"/>
      <c r="T41" s="205"/>
      <c r="U41" s="205"/>
      <c r="V41" s="205"/>
    </row>
    <row r="42" spans="2:22" ht="15.75">
      <c r="R42" s="204"/>
      <c r="S42" s="204"/>
      <c r="T42" s="204"/>
      <c r="U42" s="204"/>
      <c r="V42" s="204"/>
    </row>
    <row r="43" spans="2:22" ht="15.75">
      <c r="R43" s="202"/>
      <c r="S43" s="202"/>
      <c r="T43" s="202"/>
      <c r="U43" s="202"/>
      <c r="V43" s="202"/>
    </row>
    <row r="44" spans="2:22" ht="15.75">
      <c r="R44" s="203"/>
      <c r="S44" s="203"/>
      <c r="T44" s="203"/>
      <c r="U44" s="203"/>
      <c r="V44" s="203"/>
    </row>
  </sheetData>
  <mergeCells count="30">
    <mergeCell ref="B5:V5"/>
    <mergeCell ref="B6:V6"/>
    <mergeCell ref="B7:V7"/>
    <mergeCell ref="B8:V8"/>
    <mergeCell ref="B9:E11"/>
    <mergeCell ref="F9:Q11"/>
    <mergeCell ref="R9:T9"/>
    <mergeCell ref="U9:V11"/>
    <mergeCell ref="R10:R11"/>
    <mergeCell ref="S10:S11"/>
    <mergeCell ref="G32:Q32"/>
    <mergeCell ref="T10:T11"/>
    <mergeCell ref="B12:E12"/>
    <mergeCell ref="F12:Q12"/>
    <mergeCell ref="U12:V12"/>
    <mergeCell ref="B15:E15"/>
    <mergeCell ref="B18:E18"/>
    <mergeCell ref="B19:E19"/>
    <mergeCell ref="B21:E21"/>
    <mergeCell ref="B26:E26"/>
    <mergeCell ref="B29:E29"/>
    <mergeCell ref="B32:E32"/>
    <mergeCell ref="R43:V43"/>
    <mergeCell ref="R44:V44"/>
    <mergeCell ref="R36:V36"/>
    <mergeCell ref="R37:V37"/>
    <mergeCell ref="R38:V38"/>
    <mergeCell ref="R40:V40"/>
    <mergeCell ref="R41:V41"/>
    <mergeCell ref="R42:V42"/>
  </mergeCells>
  <pageMargins left="0.25" right="0.25" top="0.75" bottom="0.75" header="0.3" footer="0.3"/>
  <pageSetup paperSize="5" scale="85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B2:Q23"/>
  <sheetViews>
    <sheetView workbookViewId="0">
      <selection activeCell="U11" sqref="U11"/>
    </sheetView>
  </sheetViews>
  <sheetFormatPr defaultRowHeight="15"/>
  <cols>
    <col min="1" max="1" width="7.28515625" customWidth="1"/>
    <col min="2" max="2" width="1.7109375" customWidth="1"/>
    <col min="3" max="4" width="1.85546875" customWidth="1"/>
    <col min="5" max="5" width="0.7109375" customWidth="1"/>
    <col min="6" max="6" width="1.140625" customWidth="1"/>
    <col min="7" max="7" width="1.5703125" customWidth="1"/>
    <col min="8" max="8" width="3.7109375" customWidth="1"/>
    <col min="9" max="9" width="1" customWidth="1"/>
    <col min="10" max="10" width="3" customWidth="1"/>
    <col min="11" max="11" width="2.7109375" customWidth="1"/>
    <col min="12" max="12" width="1.7109375" customWidth="1"/>
    <col min="13" max="13" width="2.42578125" customWidth="1"/>
    <col min="14" max="14" width="2.5703125" customWidth="1"/>
    <col min="15" max="15" width="3.140625" customWidth="1"/>
    <col min="16" max="16" width="2.7109375" customWidth="1"/>
    <col min="17" max="17" width="69.85546875" customWidth="1"/>
  </cols>
  <sheetData>
    <row r="2" spans="2:17" ht="15.75" thickBot="1"/>
    <row r="3" spans="2:17" ht="25.5" customHeight="1">
      <c r="B3" s="163" t="s">
        <v>111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5"/>
    </row>
    <row r="4" spans="2:17" ht="25.5" customHeight="1" thickBot="1">
      <c r="B4" s="224" t="s">
        <v>92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6"/>
    </row>
    <row r="5" spans="2:17" ht="15" customHeight="1">
      <c r="B5" s="185"/>
      <c r="C5" s="186"/>
      <c r="D5" s="186"/>
      <c r="E5" s="187"/>
      <c r="F5" s="192" t="s">
        <v>93</v>
      </c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7"/>
    </row>
    <row r="6" spans="2:17" ht="15" customHeight="1">
      <c r="B6" s="188"/>
      <c r="C6" s="189"/>
      <c r="D6" s="189"/>
      <c r="E6" s="190"/>
      <c r="F6" s="227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90"/>
    </row>
    <row r="7" spans="2:17" ht="15.75">
      <c r="B7" s="177">
        <v>1</v>
      </c>
      <c r="C7" s="178"/>
      <c r="D7" s="178"/>
      <c r="E7" s="178"/>
      <c r="F7" s="179">
        <v>2</v>
      </c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80"/>
    </row>
    <row r="8" spans="2:17" ht="15.75">
      <c r="B8" s="28"/>
      <c r="C8" s="24"/>
      <c r="D8" s="24"/>
      <c r="E8" s="24"/>
      <c r="F8" s="20"/>
      <c r="G8" s="24"/>
      <c r="H8" s="24"/>
      <c r="I8" s="24"/>
      <c r="J8" s="24"/>
      <c r="K8" s="24"/>
      <c r="L8" s="24"/>
      <c r="M8" s="24"/>
      <c r="N8" s="24"/>
      <c r="O8" s="24"/>
      <c r="P8" s="24"/>
      <c r="Q8" s="21"/>
    </row>
    <row r="9" spans="2:17" ht="28.5" customHeight="1">
      <c r="B9" s="157">
        <v>1</v>
      </c>
      <c r="C9" s="158"/>
      <c r="D9" s="158"/>
      <c r="E9" s="159"/>
      <c r="F9" s="44" t="s">
        <v>110</v>
      </c>
      <c r="G9" s="44"/>
      <c r="H9" s="44"/>
      <c r="I9" s="44"/>
      <c r="J9" s="44"/>
      <c r="K9" s="44"/>
      <c r="L9" s="44"/>
      <c r="M9" s="44"/>
      <c r="N9" s="44"/>
      <c r="O9" s="44"/>
      <c r="P9" s="45"/>
      <c r="Q9" s="45"/>
    </row>
    <row r="10" spans="2:17" ht="37.5" customHeight="1">
      <c r="B10" s="221">
        <v>2</v>
      </c>
      <c r="C10" s="222"/>
      <c r="D10" s="222"/>
      <c r="E10" s="223"/>
      <c r="F10" s="73"/>
      <c r="G10" s="71" t="s">
        <v>107</v>
      </c>
      <c r="H10" s="71"/>
      <c r="I10" s="71"/>
      <c r="J10" s="71"/>
      <c r="K10" s="71"/>
      <c r="L10" s="71"/>
      <c r="M10" s="71"/>
      <c r="N10" s="71"/>
      <c r="O10" s="71"/>
      <c r="P10" s="122"/>
      <c r="Q10" s="72"/>
    </row>
    <row r="11" spans="2:17" ht="18.75" customHeight="1">
      <c r="B11" s="117"/>
      <c r="C11" s="44"/>
      <c r="D11" s="44"/>
      <c r="E11" s="45"/>
      <c r="F11" s="43"/>
      <c r="G11" s="219" t="s">
        <v>108</v>
      </c>
      <c r="H11" s="219"/>
      <c r="I11" s="219"/>
      <c r="J11" s="219"/>
      <c r="K11" s="219"/>
      <c r="L11" s="219"/>
      <c r="M11" s="219"/>
      <c r="N11" s="219"/>
      <c r="O11" s="219"/>
      <c r="P11" s="219"/>
      <c r="Q11" s="220"/>
    </row>
    <row r="12" spans="2:17" ht="39" customHeight="1">
      <c r="B12" s="157">
        <v>3</v>
      </c>
      <c r="C12" s="158"/>
      <c r="D12" s="158"/>
      <c r="E12" s="159"/>
      <c r="F12" s="69"/>
      <c r="G12" s="44" t="s">
        <v>94</v>
      </c>
      <c r="H12" s="44"/>
      <c r="I12" s="44"/>
      <c r="J12" s="44"/>
      <c r="K12" s="44"/>
      <c r="L12" s="44"/>
      <c r="M12" s="44" t="s">
        <v>109</v>
      </c>
      <c r="N12" s="44"/>
      <c r="O12" s="44"/>
      <c r="P12" s="44"/>
      <c r="Q12" s="45"/>
    </row>
    <row r="13" spans="2:17" ht="19.5" customHeight="1">
      <c r="B13" s="49"/>
      <c r="C13" s="50"/>
      <c r="D13" s="50"/>
      <c r="E13" s="57"/>
      <c r="F13" s="59"/>
      <c r="G13" s="60"/>
      <c r="H13" s="50"/>
      <c r="I13" s="50"/>
      <c r="J13" s="50"/>
      <c r="K13" s="50"/>
      <c r="L13" s="50"/>
      <c r="M13" s="50"/>
      <c r="N13" s="50"/>
      <c r="O13" s="50"/>
      <c r="P13" s="50"/>
      <c r="Q13" s="57"/>
    </row>
    <row r="14" spans="2:17" ht="19.5" customHeight="1">
      <c r="B14" s="206">
        <v>4</v>
      </c>
      <c r="C14" s="207"/>
      <c r="D14" s="207"/>
      <c r="E14" s="208"/>
      <c r="F14" s="109"/>
      <c r="G14" s="209" t="s">
        <v>112</v>
      </c>
      <c r="H14" s="209"/>
      <c r="I14" s="209"/>
      <c r="J14" s="209"/>
      <c r="K14" s="209"/>
      <c r="L14" s="209"/>
      <c r="M14" s="209"/>
      <c r="N14" s="209"/>
      <c r="O14" s="209"/>
      <c r="P14" s="209"/>
      <c r="Q14" s="210"/>
    </row>
    <row r="15" spans="2:17" ht="15.75">
      <c r="B15" s="33"/>
      <c r="C15" s="118"/>
      <c r="D15" s="118"/>
      <c r="E15" s="27"/>
      <c r="F15" s="13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8"/>
    </row>
    <row r="16" spans="2:17" ht="16.5" thickBot="1">
      <c r="B16" s="34"/>
      <c r="C16" s="35"/>
      <c r="D16" s="35"/>
      <c r="E16" s="36"/>
      <c r="F16" s="35"/>
      <c r="G16" s="37"/>
      <c r="H16" s="35"/>
      <c r="I16" s="35"/>
      <c r="J16" s="35"/>
      <c r="K16" s="35"/>
      <c r="L16" s="35"/>
      <c r="M16" s="35"/>
      <c r="N16" s="35"/>
      <c r="O16" s="35"/>
      <c r="P16" s="35"/>
      <c r="Q16" s="38"/>
    </row>
    <row r="17" spans="2:17" ht="15.7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5"/>
    </row>
    <row r="19" spans="2:17">
      <c r="Q19" s="119" t="s">
        <v>95</v>
      </c>
    </row>
    <row r="23" spans="2:17">
      <c r="Q23" s="119" t="s">
        <v>96</v>
      </c>
    </row>
  </sheetData>
  <mergeCells count="12">
    <mergeCell ref="B3:Q3"/>
    <mergeCell ref="B4:Q4"/>
    <mergeCell ref="B7:E7"/>
    <mergeCell ref="F7:Q7"/>
    <mergeCell ref="B9:E9"/>
    <mergeCell ref="F5:Q6"/>
    <mergeCell ref="B5:E6"/>
    <mergeCell ref="B10:E10"/>
    <mergeCell ref="B14:E14"/>
    <mergeCell ref="G14:Q14"/>
    <mergeCell ref="B12:E12"/>
    <mergeCell ref="G11:Q11"/>
  </mergeCells>
  <pageMargins left="0.25" right="0.25" top="0.75" bottom="0.75" header="0.3" footer="0.3"/>
  <pageSetup paperSize="5" scale="85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B4:Y29"/>
  <sheetViews>
    <sheetView workbookViewId="0">
      <selection activeCell="B17" sqref="B17:E17"/>
    </sheetView>
  </sheetViews>
  <sheetFormatPr defaultRowHeight="15"/>
  <cols>
    <col min="1" max="1" width="7.28515625" customWidth="1"/>
    <col min="2" max="2" width="1.7109375" customWidth="1"/>
    <col min="3" max="4" width="1.85546875" customWidth="1"/>
    <col min="5" max="5" width="0.7109375" customWidth="1"/>
    <col min="6" max="6" width="1.140625" customWidth="1"/>
    <col min="7" max="7" width="1.5703125" customWidth="1"/>
    <col min="8" max="8" width="3.7109375" customWidth="1"/>
    <col min="9" max="9" width="1" customWidth="1"/>
    <col min="10" max="10" width="3" customWidth="1"/>
    <col min="11" max="11" width="2.7109375" customWidth="1"/>
    <col min="12" max="12" width="1.7109375" customWidth="1"/>
    <col min="13" max="13" width="2.42578125" customWidth="1"/>
    <col min="14" max="14" width="2.5703125" customWidth="1"/>
    <col min="15" max="15" width="3.140625" customWidth="1"/>
    <col min="16" max="16" width="2.7109375" customWidth="1"/>
    <col min="17" max="17" width="23.28515625" customWidth="1"/>
    <col min="18" max="19" width="8.7109375" customWidth="1"/>
    <col min="20" max="20" width="14.5703125" customWidth="1"/>
    <col min="21" max="21" width="3.140625" customWidth="1"/>
    <col min="22" max="22" width="20.28515625" customWidth="1"/>
  </cols>
  <sheetData>
    <row r="4" spans="2:22" ht="15.75" thickBot="1"/>
    <row r="5" spans="2:22" ht="21.75" customHeight="1">
      <c r="B5" s="163" t="s">
        <v>114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5"/>
    </row>
    <row r="6" spans="2:22" ht="21.75" customHeight="1">
      <c r="B6" s="169" t="s">
        <v>117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1"/>
    </row>
    <row r="7" spans="2:22" ht="27.75" customHeight="1">
      <c r="B7" s="212" t="s">
        <v>113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4"/>
    </row>
    <row r="8" spans="2:22" ht="21" customHeight="1">
      <c r="B8" s="182" t="s">
        <v>66</v>
      </c>
      <c r="C8" s="183"/>
      <c r="D8" s="183"/>
      <c r="E8" s="184"/>
      <c r="F8" s="191" t="s">
        <v>64</v>
      </c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4"/>
      <c r="R8" s="196" t="s">
        <v>63</v>
      </c>
      <c r="S8" s="196"/>
      <c r="T8" s="196"/>
      <c r="U8" s="175" t="s">
        <v>62</v>
      </c>
      <c r="V8" s="197"/>
    </row>
    <row r="9" spans="2:22">
      <c r="B9" s="185"/>
      <c r="C9" s="186"/>
      <c r="D9" s="186"/>
      <c r="E9" s="187"/>
      <c r="F9" s="192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7"/>
      <c r="R9" s="175" t="s">
        <v>61</v>
      </c>
      <c r="S9" s="175" t="s">
        <v>60</v>
      </c>
      <c r="T9" s="175" t="s">
        <v>59</v>
      </c>
      <c r="U9" s="198"/>
      <c r="V9" s="199"/>
    </row>
    <row r="10" spans="2:22">
      <c r="B10" s="188"/>
      <c r="C10" s="189"/>
      <c r="D10" s="189"/>
      <c r="E10" s="190"/>
      <c r="F10" s="193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76"/>
      <c r="S10" s="176"/>
      <c r="T10" s="176"/>
      <c r="U10" s="200"/>
      <c r="V10" s="201"/>
    </row>
    <row r="11" spans="2:22" ht="15.75">
      <c r="B11" s="177">
        <v>1</v>
      </c>
      <c r="C11" s="178"/>
      <c r="D11" s="178"/>
      <c r="E11" s="178"/>
      <c r="F11" s="179">
        <v>2</v>
      </c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80"/>
      <c r="R11" s="25">
        <v>3</v>
      </c>
      <c r="S11" s="25">
        <v>4</v>
      </c>
      <c r="T11" s="25">
        <v>5</v>
      </c>
      <c r="U11" s="179" t="s">
        <v>58</v>
      </c>
      <c r="V11" s="181"/>
    </row>
    <row r="12" spans="2:22" ht="15.75">
      <c r="B12" s="28"/>
      <c r="C12" s="24"/>
      <c r="D12" s="24"/>
      <c r="E12" s="24"/>
      <c r="F12" s="20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1"/>
      <c r="R12" s="19"/>
      <c r="S12" s="19"/>
      <c r="T12" s="17"/>
      <c r="U12" s="23"/>
      <c r="V12" s="29">
        <f>V14</f>
        <v>100000000</v>
      </c>
    </row>
    <row r="13" spans="2:22" ht="15.75">
      <c r="B13" s="30"/>
      <c r="C13" s="22"/>
      <c r="D13" s="22"/>
      <c r="E13" s="22"/>
      <c r="F13" s="20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1"/>
      <c r="R13" s="19"/>
      <c r="S13" s="19"/>
      <c r="T13" s="17"/>
      <c r="U13" s="20"/>
      <c r="V13" s="31"/>
    </row>
    <row r="14" spans="2:22" ht="19.5" customHeight="1">
      <c r="B14" s="157">
        <v>1</v>
      </c>
      <c r="C14" s="158"/>
      <c r="D14" s="158"/>
      <c r="E14" s="159"/>
      <c r="F14" s="43"/>
      <c r="G14" s="44" t="s">
        <v>116</v>
      </c>
      <c r="H14" s="44"/>
      <c r="I14" s="44"/>
      <c r="J14" s="44"/>
      <c r="K14" s="44"/>
      <c r="L14" s="44"/>
      <c r="M14" s="44"/>
      <c r="N14" s="44"/>
      <c r="O14" s="44"/>
      <c r="P14" s="44"/>
      <c r="Q14" s="45"/>
      <c r="R14" s="46"/>
      <c r="S14" s="46"/>
      <c r="T14" s="47"/>
      <c r="U14" s="43"/>
      <c r="V14" s="48">
        <f>V15</f>
        <v>100000000</v>
      </c>
    </row>
    <row r="15" spans="2:22" ht="19.5" customHeight="1">
      <c r="B15" s="49"/>
      <c r="C15" s="50"/>
      <c r="D15" s="50"/>
      <c r="E15" s="50"/>
      <c r="F15" s="51"/>
      <c r="G15" s="52" t="s">
        <v>45</v>
      </c>
      <c r="H15" s="44" t="s">
        <v>115</v>
      </c>
      <c r="I15" s="50"/>
      <c r="J15" s="50"/>
      <c r="K15" s="50"/>
      <c r="L15" s="50"/>
      <c r="M15" s="50"/>
      <c r="N15" s="50"/>
      <c r="O15" s="50"/>
      <c r="P15" s="50"/>
      <c r="Q15" s="53"/>
      <c r="R15" s="54">
        <v>1</v>
      </c>
      <c r="S15" s="54" t="s">
        <v>49</v>
      </c>
      <c r="T15" s="55">
        <v>100000000</v>
      </c>
      <c r="U15" s="51"/>
      <c r="V15" s="56">
        <f>T15</f>
        <v>100000000</v>
      </c>
    </row>
    <row r="16" spans="2:22" ht="12" customHeight="1">
      <c r="B16" s="70"/>
      <c r="C16" s="71"/>
      <c r="D16" s="71"/>
      <c r="E16" s="72"/>
      <c r="F16" s="73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2"/>
      <c r="R16" s="74"/>
      <c r="S16" s="74"/>
      <c r="T16" s="75"/>
      <c r="U16" s="73"/>
      <c r="V16" s="76"/>
    </row>
    <row r="17" spans="2:25" ht="19.5" customHeight="1">
      <c r="B17" s="157"/>
      <c r="C17" s="158"/>
      <c r="D17" s="158"/>
      <c r="E17" s="159"/>
      <c r="F17" s="69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5"/>
      <c r="R17" s="46"/>
      <c r="S17" s="46"/>
      <c r="T17" s="47"/>
      <c r="U17" s="43"/>
      <c r="V17" s="48"/>
      <c r="Y17" t="s">
        <v>79</v>
      </c>
    </row>
    <row r="18" spans="2:25" ht="15.75">
      <c r="B18" s="33"/>
      <c r="C18" s="120"/>
      <c r="D18" s="120"/>
      <c r="E18" s="27"/>
      <c r="F18" s="13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  <c r="R18" s="18"/>
      <c r="S18" s="18"/>
      <c r="T18" s="17"/>
      <c r="U18" s="105"/>
      <c r="V18" s="31"/>
    </row>
    <row r="19" spans="2:25" ht="16.5" thickBot="1">
      <c r="B19" s="34"/>
      <c r="C19" s="35"/>
      <c r="D19" s="35"/>
      <c r="E19" s="36"/>
      <c r="F19" s="35"/>
      <c r="G19" s="37"/>
      <c r="H19" s="35"/>
      <c r="I19" s="35"/>
      <c r="J19" s="35"/>
      <c r="K19" s="35"/>
      <c r="L19" s="35"/>
      <c r="M19" s="35"/>
      <c r="N19" s="35"/>
      <c r="O19" s="35"/>
      <c r="P19" s="35"/>
      <c r="Q19" s="38"/>
      <c r="R19" s="39"/>
      <c r="S19" s="39"/>
      <c r="T19" s="40"/>
      <c r="U19" s="41"/>
      <c r="V19" s="42"/>
    </row>
    <row r="20" spans="2:25" ht="15.7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5"/>
      <c r="R20" s="14"/>
      <c r="S20" s="14"/>
      <c r="T20" s="14"/>
      <c r="U20" s="14"/>
      <c r="V20" s="14"/>
    </row>
    <row r="21" spans="2:25" ht="15.75">
      <c r="R21" s="203"/>
      <c r="S21" s="203"/>
      <c r="T21" s="203"/>
      <c r="U21" s="203"/>
      <c r="V21" s="203"/>
    </row>
    <row r="22" spans="2:25" ht="15.75">
      <c r="R22" s="204"/>
      <c r="S22" s="204"/>
      <c r="T22" s="204"/>
      <c r="U22" s="204"/>
      <c r="V22" s="204"/>
    </row>
    <row r="23" spans="2:25" ht="15.75">
      <c r="R23" s="204"/>
      <c r="S23" s="204"/>
      <c r="T23" s="204"/>
      <c r="U23" s="204"/>
      <c r="V23" s="204"/>
    </row>
    <row r="24" spans="2:25" ht="15.75">
      <c r="R24" s="13"/>
      <c r="S24" s="13"/>
      <c r="T24" s="13"/>
      <c r="U24" s="13"/>
      <c r="V24" s="13"/>
    </row>
    <row r="25" spans="2:25" ht="15.75">
      <c r="R25" s="211"/>
      <c r="S25" s="211"/>
      <c r="T25" s="211"/>
      <c r="U25" s="211"/>
      <c r="V25" s="211"/>
    </row>
    <row r="26" spans="2:25" ht="15.75">
      <c r="R26" s="205"/>
      <c r="S26" s="205"/>
      <c r="T26" s="205"/>
      <c r="U26" s="205"/>
      <c r="V26" s="205"/>
    </row>
    <row r="27" spans="2:25" ht="15.75">
      <c r="R27" s="204"/>
      <c r="S27" s="204"/>
      <c r="T27" s="204"/>
      <c r="U27" s="204"/>
      <c r="V27" s="204"/>
    </row>
    <row r="28" spans="2:25" ht="15.75">
      <c r="R28" s="202"/>
      <c r="S28" s="202"/>
      <c r="T28" s="202"/>
      <c r="U28" s="202"/>
      <c r="V28" s="202"/>
    </row>
    <row r="29" spans="2:25" ht="15.75">
      <c r="R29" s="203"/>
      <c r="S29" s="203"/>
      <c r="T29" s="203"/>
      <c r="U29" s="203"/>
      <c r="V29" s="203"/>
    </row>
  </sheetData>
  <mergeCells count="23">
    <mergeCell ref="R28:V28"/>
    <mergeCell ref="R29:V29"/>
    <mergeCell ref="R21:V21"/>
    <mergeCell ref="R22:V22"/>
    <mergeCell ref="R23:V23"/>
    <mergeCell ref="R25:V25"/>
    <mergeCell ref="R26:V26"/>
    <mergeCell ref="R27:V27"/>
    <mergeCell ref="B11:E11"/>
    <mergeCell ref="F11:Q11"/>
    <mergeCell ref="U11:V11"/>
    <mergeCell ref="B14:E14"/>
    <mergeCell ref="B17:E17"/>
    <mergeCell ref="B5:V5"/>
    <mergeCell ref="B6:V6"/>
    <mergeCell ref="B7:V7"/>
    <mergeCell ref="B8:E10"/>
    <mergeCell ref="F8:Q10"/>
    <mergeCell ref="R8:T8"/>
    <mergeCell ref="U8:V10"/>
    <mergeCell ref="R9:R10"/>
    <mergeCell ref="S9:S10"/>
    <mergeCell ref="T9:T10"/>
  </mergeCells>
  <pageMargins left="0.25" right="0.25" top="0.75" bottom="0.75" header="0.3" footer="0.3"/>
  <pageSetup paperSize="5" scale="85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B4:Y42"/>
  <sheetViews>
    <sheetView topLeftCell="A14" workbookViewId="0">
      <selection activeCell="Y23" sqref="Y23"/>
    </sheetView>
  </sheetViews>
  <sheetFormatPr defaultRowHeight="15"/>
  <cols>
    <col min="1" max="1" width="7.28515625" customWidth="1"/>
    <col min="2" max="2" width="1.7109375" customWidth="1"/>
    <col min="3" max="4" width="1.85546875" customWidth="1"/>
    <col min="5" max="5" width="0.7109375" customWidth="1"/>
    <col min="6" max="6" width="1.140625" customWidth="1"/>
    <col min="7" max="7" width="1.5703125" customWidth="1"/>
    <col min="8" max="8" width="3.7109375" customWidth="1"/>
    <col min="9" max="9" width="1" customWidth="1"/>
    <col min="10" max="10" width="3" customWidth="1"/>
    <col min="11" max="11" width="2.7109375" customWidth="1"/>
    <col min="12" max="12" width="1.7109375" customWidth="1"/>
    <col min="13" max="13" width="2.42578125" customWidth="1"/>
    <col min="14" max="14" width="2.5703125" customWidth="1"/>
    <col min="15" max="15" width="3.140625" customWidth="1"/>
    <col min="16" max="16" width="2.7109375" customWidth="1"/>
    <col min="17" max="17" width="23.28515625" customWidth="1"/>
    <col min="18" max="19" width="8.7109375" customWidth="1"/>
    <col min="20" max="20" width="12.85546875" customWidth="1"/>
    <col min="21" max="21" width="3.140625" customWidth="1"/>
    <col min="22" max="22" width="20.28515625" customWidth="1"/>
  </cols>
  <sheetData>
    <row r="4" spans="2:22" ht="15.75" thickBot="1"/>
    <row r="5" spans="2:22" ht="21.75" customHeight="1">
      <c r="B5" s="163" t="s">
        <v>102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5"/>
    </row>
    <row r="6" spans="2:22" ht="19.5" customHeight="1">
      <c r="B6" s="166" t="s">
        <v>105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8"/>
    </row>
    <row r="7" spans="2:22" ht="27.75" customHeight="1">
      <c r="B7" s="169" t="s">
        <v>92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1"/>
    </row>
    <row r="8" spans="2:22" ht="21" customHeight="1">
      <c r="B8" s="182" t="s">
        <v>66</v>
      </c>
      <c r="C8" s="183"/>
      <c r="D8" s="183"/>
      <c r="E8" s="184"/>
      <c r="F8" s="191" t="s">
        <v>64</v>
      </c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4"/>
      <c r="R8" s="196" t="s">
        <v>63</v>
      </c>
      <c r="S8" s="196"/>
      <c r="T8" s="196"/>
      <c r="U8" s="175" t="s">
        <v>62</v>
      </c>
      <c r="V8" s="197"/>
    </row>
    <row r="9" spans="2:22">
      <c r="B9" s="185"/>
      <c r="C9" s="186"/>
      <c r="D9" s="186"/>
      <c r="E9" s="187"/>
      <c r="F9" s="192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7"/>
      <c r="R9" s="175" t="s">
        <v>61</v>
      </c>
      <c r="S9" s="175" t="s">
        <v>60</v>
      </c>
      <c r="T9" s="175" t="s">
        <v>59</v>
      </c>
      <c r="U9" s="198"/>
      <c r="V9" s="199"/>
    </row>
    <row r="10" spans="2:22">
      <c r="B10" s="188"/>
      <c r="C10" s="189"/>
      <c r="D10" s="189"/>
      <c r="E10" s="190"/>
      <c r="F10" s="193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76"/>
      <c r="S10" s="176"/>
      <c r="T10" s="176"/>
      <c r="U10" s="200"/>
      <c r="V10" s="201"/>
    </row>
    <row r="11" spans="2:22" ht="15.75">
      <c r="B11" s="177">
        <v>1</v>
      </c>
      <c r="C11" s="178"/>
      <c r="D11" s="178"/>
      <c r="E11" s="178"/>
      <c r="F11" s="179">
        <v>2</v>
      </c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80"/>
      <c r="R11" s="25">
        <v>3</v>
      </c>
      <c r="S11" s="25">
        <v>4</v>
      </c>
      <c r="T11" s="25">
        <v>5</v>
      </c>
      <c r="U11" s="179" t="s">
        <v>58</v>
      </c>
      <c r="V11" s="181"/>
    </row>
    <row r="12" spans="2:22" ht="15.75">
      <c r="B12" s="28"/>
      <c r="C12" s="24"/>
      <c r="D12" s="24"/>
      <c r="E12" s="24"/>
      <c r="F12" s="20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1"/>
      <c r="R12" s="19"/>
      <c r="S12" s="19"/>
      <c r="T12" s="17"/>
      <c r="U12" s="23"/>
      <c r="V12" s="29">
        <f>V14+V18+V21+V26+V30</f>
        <v>7060000</v>
      </c>
    </row>
    <row r="13" spans="2:22" ht="15.75">
      <c r="B13" s="30"/>
      <c r="C13" s="22"/>
      <c r="D13" s="22"/>
      <c r="E13" s="22"/>
      <c r="F13" s="20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1"/>
      <c r="R13" s="19"/>
      <c r="S13" s="19"/>
      <c r="T13" s="17"/>
      <c r="U13" s="20"/>
      <c r="V13" s="31"/>
    </row>
    <row r="14" spans="2:22" ht="15.75">
      <c r="B14" s="157">
        <v>1</v>
      </c>
      <c r="C14" s="158"/>
      <c r="D14" s="158"/>
      <c r="E14" s="159"/>
      <c r="F14" s="43"/>
      <c r="G14" s="44" t="s">
        <v>57</v>
      </c>
      <c r="H14" s="44"/>
      <c r="I14" s="44"/>
      <c r="J14" s="44"/>
      <c r="K14" s="44"/>
      <c r="L14" s="44"/>
      <c r="M14" s="44"/>
      <c r="N14" s="44"/>
      <c r="O14" s="44"/>
      <c r="P14" s="44"/>
      <c r="Q14" s="45"/>
      <c r="R14" s="46"/>
      <c r="S14" s="46"/>
      <c r="T14" s="47"/>
      <c r="U14" s="43"/>
      <c r="V14" s="48">
        <f>V15</f>
        <v>1500000</v>
      </c>
    </row>
    <row r="15" spans="2:22" ht="15.75">
      <c r="B15" s="49"/>
      <c r="C15" s="50"/>
      <c r="D15" s="50"/>
      <c r="E15" s="50"/>
      <c r="F15" s="51"/>
      <c r="G15" s="52" t="s">
        <v>45</v>
      </c>
      <c r="H15" s="50" t="s">
        <v>104</v>
      </c>
      <c r="I15" s="50"/>
      <c r="J15" s="50"/>
      <c r="K15" s="50"/>
      <c r="L15" s="50"/>
      <c r="M15" s="50"/>
      <c r="N15" s="50"/>
      <c r="O15" s="50"/>
      <c r="P15" s="50"/>
      <c r="Q15" s="53"/>
      <c r="R15" s="54">
        <v>10</v>
      </c>
      <c r="S15" s="54" t="s">
        <v>56</v>
      </c>
      <c r="T15" s="55">
        <v>150000</v>
      </c>
      <c r="U15" s="51"/>
      <c r="V15" s="56">
        <f>R15*T15</f>
        <v>1500000</v>
      </c>
    </row>
    <row r="16" spans="2:22" ht="15.75">
      <c r="B16" s="70"/>
      <c r="C16" s="71"/>
      <c r="D16" s="71"/>
      <c r="E16" s="71"/>
      <c r="F16" s="73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2"/>
      <c r="R16" s="74"/>
      <c r="S16" s="78"/>
      <c r="T16" s="75"/>
      <c r="U16" s="73"/>
      <c r="V16" s="96"/>
    </row>
    <row r="17" spans="2:25" ht="15.75">
      <c r="B17" s="30"/>
      <c r="C17" s="22"/>
      <c r="D17" s="22"/>
      <c r="E17" s="22"/>
      <c r="F17" s="20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1"/>
      <c r="R17" s="19"/>
      <c r="S17" s="18"/>
      <c r="T17" s="17"/>
      <c r="U17" s="20"/>
      <c r="V17" s="32"/>
      <c r="Y17" t="s">
        <v>65</v>
      </c>
    </row>
    <row r="18" spans="2:25" ht="13.5" customHeight="1">
      <c r="B18" s="157">
        <v>2</v>
      </c>
      <c r="C18" s="158"/>
      <c r="D18" s="158"/>
      <c r="E18" s="159"/>
      <c r="F18" s="43"/>
      <c r="G18" s="44" t="s">
        <v>55</v>
      </c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46"/>
      <c r="S18" s="77"/>
      <c r="T18" s="47"/>
      <c r="U18" s="43"/>
      <c r="V18" s="48"/>
    </row>
    <row r="19" spans="2:25" ht="15.75">
      <c r="B19" s="160"/>
      <c r="C19" s="161"/>
      <c r="D19" s="161"/>
      <c r="E19" s="162"/>
      <c r="F19" s="51"/>
      <c r="G19" s="58" t="s">
        <v>45</v>
      </c>
      <c r="H19" s="50" t="s">
        <v>54</v>
      </c>
      <c r="I19" s="50"/>
      <c r="J19" s="50"/>
      <c r="K19" s="50"/>
      <c r="L19" s="50"/>
      <c r="M19" s="50"/>
      <c r="N19" s="50"/>
      <c r="O19" s="50"/>
      <c r="P19" s="50"/>
      <c r="Q19" s="57"/>
      <c r="R19" s="54">
        <v>1</v>
      </c>
      <c r="S19" s="54" t="s">
        <v>49</v>
      </c>
      <c r="T19" s="55">
        <v>250000</v>
      </c>
      <c r="U19" s="51"/>
      <c r="V19" s="56">
        <f>R19*T19</f>
        <v>250000</v>
      </c>
    </row>
    <row r="20" spans="2:25" ht="31.5" customHeight="1">
      <c r="B20" s="70"/>
      <c r="C20" s="71"/>
      <c r="D20" s="71"/>
      <c r="E20" s="72"/>
      <c r="F20" s="73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2"/>
      <c r="R20" s="74"/>
      <c r="S20" s="74"/>
      <c r="T20" s="75"/>
      <c r="U20" s="73"/>
      <c r="V20" s="76"/>
    </row>
    <row r="21" spans="2:25" ht="15.75">
      <c r="B21" s="157">
        <v>3</v>
      </c>
      <c r="C21" s="158"/>
      <c r="D21" s="158"/>
      <c r="E21" s="159"/>
      <c r="F21" s="69"/>
      <c r="G21" s="44" t="s">
        <v>53</v>
      </c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46"/>
      <c r="S21" s="46"/>
      <c r="T21" s="47"/>
      <c r="U21" s="43"/>
      <c r="V21" s="48">
        <f>V24+V23+V22</f>
        <v>550000</v>
      </c>
    </row>
    <row r="22" spans="2:25" ht="15.75">
      <c r="B22" s="49"/>
      <c r="C22" s="50"/>
      <c r="D22" s="50"/>
      <c r="E22" s="57"/>
      <c r="F22" s="59"/>
      <c r="G22" s="60" t="s">
        <v>45</v>
      </c>
      <c r="H22" s="50" t="s">
        <v>52</v>
      </c>
      <c r="I22" s="50"/>
      <c r="J22" s="50"/>
      <c r="K22" s="50"/>
      <c r="L22" s="50"/>
      <c r="M22" s="50"/>
      <c r="N22" s="50"/>
      <c r="O22" s="50"/>
      <c r="P22" s="50"/>
      <c r="Q22" s="57"/>
      <c r="R22" s="54">
        <v>2</v>
      </c>
      <c r="S22" s="54" t="s">
        <v>51</v>
      </c>
      <c r="T22" s="55">
        <v>150000</v>
      </c>
      <c r="U22" s="51"/>
      <c r="V22" s="56">
        <f>R22*T22</f>
        <v>300000</v>
      </c>
    </row>
    <row r="23" spans="2:25" ht="15.75" customHeight="1">
      <c r="B23" s="49"/>
      <c r="C23" s="50"/>
      <c r="D23" s="50"/>
      <c r="E23" s="57"/>
      <c r="F23" s="59"/>
      <c r="G23" s="60" t="s">
        <v>45</v>
      </c>
      <c r="H23" s="50" t="s">
        <v>50</v>
      </c>
      <c r="I23" s="50"/>
      <c r="J23" s="50"/>
      <c r="K23" s="50"/>
      <c r="L23" s="50"/>
      <c r="M23" s="50"/>
      <c r="N23" s="50"/>
      <c r="O23" s="50"/>
      <c r="P23" s="50"/>
      <c r="Q23" s="57"/>
      <c r="R23" s="54">
        <v>1</v>
      </c>
      <c r="S23" s="54" t="s">
        <v>46</v>
      </c>
      <c r="T23" s="55">
        <v>50000</v>
      </c>
      <c r="U23" s="51"/>
      <c r="V23" s="56">
        <f>R23*T23</f>
        <v>50000</v>
      </c>
    </row>
    <row r="24" spans="2:25" ht="15" customHeight="1">
      <c r="B24" s="49"/>
      <c r="C24" s="50"/>
      <c r="D24" s="50"/>
      <c r="E24" s="57"/>
      <c r="F24" s="59"/>
      <c r="G24" s="60" t="s">
        <v>45</v>
      </c>
      <c r="H24" s="50" t="s">
        <v>67</v>
      </c>
      <c r="I24" s="50"/>
      <c r="J24" s="50"/>
      <c r="K24" s="50"/>
      <c r="L24" s="50"/>
      <c r="M24" s="50"/>
      <c r="N24" s="50"/>
      <c r="O24" s="50"/>
      <c r="P24" s="50"/>
      <c r="Q24" s="57"/>
      <c r="R24" s="54">
        <v>1</v>
      </c>
      <c r="S24" s="54" t="s">
        <v>49</v>
      </c>
      <c r="T24" s="55">
        <v>200000</v>
      </c>
      <c r="U24" s="51"/>
      <c r="V24" s="56">
        <f>R24*T24</f>
        <v>200000</v>
      </c>
    </row>
    <row r="25" spans="2:25" ht="15.75">
      <c r="B25" s="70"/>
      <c r="C25" s="71"/>
      <c r="D25" s="71"/>
      <c r="E25" s="72"/>
      <c r="F25" s="73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  <c r="R25" s="84"/>
      <c r="S25" s="78"/>
      <c r="T25" s="75"/>
      <c r="U25" s="73"/>
      <c r="V25" s="85"/>
    </row>
    <row r="26" spans="2:25" ht="15.75">
      <c r="B26" s="172">
        <v>4</v>
      </c>
      <c r="C26" s="173"/>
      <c r="D26" s="173"/>
      <c r="E26" s="174"/>
      <c r="F26" s="69"/>
      <c r="G26" s="79" t="s">
        <v>68</v>
      </c>
      <c r="H26" s="79"/>
      <c r="I26" s="79"/>
      <c r="J26" s="79"/>
      <c r="K26" s="79"/>
      <c r="L26" s="79"/>
      <c r="M26" s="79"/>
      <c r="N26" s="79"/>
      <c r="O26" s="79"/>
      <c r="P26" s="79"/>
      <c r="Q26" s="80"/>
      <c r="R26" s="46"/>
      <c r="S26" s="46"/>
      <c r="T26" s="47"/>
      <c r="U26" s="81"/>
      <c r="V26" s="48">
        <f>V28+V27</f>
        <v>2010000</v>
      </c>
    </row>
    <row r="27" spans="2:25" ht="15.75">
      <c r="B27" s="64"/>
      <c r="C27" s="61"/>
      <c r="D27" s="61"/>
      <c r="E27" s="65"/>
      <c r="F27" s="66"/>
      <c r="G27" s="67" t="s">
        <v>45</v>
      </c>
      <c r="H27" s="61" t="s">
        <v>48</v>
      </c>
      <c r="I27" s="61"/>
      <c r="J27" s="61"/>
      <c r="K27" s="61"/>
      <c r="L27" s="61"/>
      <c r="M27" s="61"/>
      <c r="N27" s="61"/>
      <c r="O27" s="61"/>
      <c r="P27" s="61"/>
      <c r="Q27" s="62"/>
      <c r="R27" s="54">
        <v>60</v>
      </c>
      <c r="S27" s="54" t="s">
        <v>44</v>
      </c>
      <c r="T27" s="68">
        <v>8500</v>
      </c>
      <c r="U27" s="63"/>
      <c r="V27" s="56">
        <f>R27*T27</f>
        <v>510000</v>
      </c>
    </row>
    <row r="28" spans="2:25" ht="15.75">
      <c r="B28" s="64"/>
      <c r="C28" s="61"/>
      <c r="D28" s="61"/>
      <c r="E28" s="65"/>
      <c r="F28" s="66"/>
      <c r="G28" s="67" t="s">
        <v>45</v>
      </c>
      <c r="H28" s="61" t="s">
        <v>47</v>
      </c>
      <c r="I28" s="61"/>
      <c r="J28" s="61"/>
      <c r="K28" s="61"/>
      <c r="L28" s="61"/>
      <c r="M28" s="61"/>
      <c r="N28" s="61"/>
      <c r="O28" s="61"/>
      <c r="P28" s="61"/>
      <c r="Q28" s="62"/>
      <c r="R28" s="54">
        <v>60</v>
      </c>
      <c r="S28" s="54" t="s">
        <v>44</v>
      </c>
      <c r="T28" s="68">
        <v>25000</v>
      </c>
      <c r="U28" s="63"/>
      <c r="V28" s="56">
        <f>R28*T28</f>
        <v>1500000</v>
      </c>
    </row>
    <row r="29" spans="2:25" ht="15.75">
      <c r="B29" s="89"/>
      <c r="C29" s="90"/>
      <c r="D29" s="90"/>
      <c r="E29" s="91"/>
      <c r="F29" s="92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3"/>
      <c r="R29" s="78"/>
      <c r="S29" s="78"/>
      <c r="T29" s="94"/>
      <c r="U29" s="95"/>
      <c r="V29" s="76"/>
    </row>
    <row r="30" spans="2:25" ht="15.75">
      <c r="B30" s="154">
        <v>5</v>
      </c>
      <c r="C30" s="155"/>
      <c r="D30" s="155"/>
      <c r="E30" s="156"/>
      <c r="F30" s="86"/>
      <c r="G30" s="87" t="s">
        <v>69</v>
      </c>
      <c r="H30" s="79"/>
      <c r="I30" s="87"/>
      <c r="J30" s="87"/>
      <c r="K30" s="87"/>
      <c r="L30" s="87"/>
      <c r="M30" s="87"/>
      <c r="N30" s="87"/>
      <c r="O30" s="87"/>
      <c r="P30" s="87"/>
      <c r="Q30" s="88"/>
      <c r="R30" s="77"/>
      <c r="S30" s="77"/>
      <c r="T30" s="47"/>
      <c r="U30" s="81"/>
      <c r="V30" s="48">
        <f>V31</f>
        <v>3000000</v>
      </c>
    </row>
    <row r="31" spans="2:25" ht="15.75">
      <c r="B31" s="33"/>
      <c r="C31" s="120"/>
      <c r="D31" s="120"/>
      <c r="E31" s="27"/>
      <c r="F31" s="13"/>
      <c r="G31" s="97" t="s">
        <v>45</v>
      </c>
      <c r="H31" s="90" t="s">
        <v>70</v>
      </c>
      <c r="I31" s="90"/>
      <c r="J31" s="90"/>
      <c r="K31" s="90"/>
      <c r="L31" s="90"/>
      <c r="M31" s="90"/>
      <c r="N31" s="90"/>
      <c r="O31" s="90"/>
      <c r="P31" s="90"/>
      <c r="Q31" s="91"/>
      <c r="R31" s="78">
        <v>60</v>
      </c>
      <c r="S31" s="78" t="s">
        <v>44</v>
      </c>
      <c r="T31" s="75">
        <v>50000</v>
      </c>
      <c r="U31" s="95"/>
      <c r="V31" s="98">
        <f>R31*T31</f>
        <v>3000000</v>
      </c>
    </row>
    <row r="32" spans="2:25" ht="16.5" thickBot="1">
      <c r="B32" s="34"/>
      <c r="C32" s="35"/>
      <c r="D32" s="35"/>
      <c r="E32" s="36"/>
      <c r="F32" s="35"/>
      <c r="G32" s="37"/>
      <c r="H32" s="35"/>
      <c r="I32" s="35"/>
      <c r="J32" s="35"/>
      <c r="K32" s="35"/>
      <c r="L32" s="35"/>
      <c r="M32" s="35"/>
      <c r="N32" s="35"/>
      <c r="O32" s="35"/>
      <c r="P32" s="35"/>
      <c r="Q32" s="38"/>
      <c r="R32" s="39"/>
      <c r="S32" s="39"/>
      <c r="T32" s="40"/>
      <c r="U32" s="41"/>
      <c r="V32" s="42"/>
    </row>
    <row r="33" spans="2:22" ht="15.7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5"/>
      <c r="R33" s="14"/>
      <c r="S33" s="14"/>
      <c r="T33" s="14"/>
      <c r="U33" s="14"/>
      <c r="V33" s="14"/>
    </row>
    <row r="34" spans="2:22" ht="15.75">
      <c r="R34" s="203"/>
      <c r="S34" s="203"/>
      <c r="T34" s="203"/>
      <c r="U34" s="203"/>
      <c r="V34" s="203"/>
    </row>
    <row r="35" spans="2:22" ht="15.75">
      <c r="R35" s="204" t="s">
        <v>88</v>
      </c>
      <c r="S35" s="204"/>
      <c r="T35" s="204"/>
      <c r="U35" s="204"/>
      <c r="V35" s="204"/>
    </row>
    <row r="36" spans="2:22" ht="15.75">
      <c r="R36" s="204"/>
      <c r="S36" s="204"/>
      <c r="T36" s="204"/>
      <c r="U36" s="204"/>
      <c r="V36" s="204"/>
    </row>
    <row r="37" spans="2:22" ht="15.75">
      <c r="R37" s="13"/>
      <c r="S37" s="13"/>
      <c r="T37" s="13"/>
      <c r="U37" s="13"/>
      <c r="V37" s="13"/>
    </row>
    <row r="38" spans="2:22" ht="15.75">
      <c r="R38" s="204"/>
      <c r="S38" s="204"/>
      <c r="T38" s="204"/>
      <c r="U38" s="204"/>
      <c r="V38" s="204"/>
    </row>
    <row r="39" spans="2:22" ht="15.75">
      <c r="R39" s="205" t="s">
        <v>103</v>
      </c>
      <c r="S39" s="205"/>
      <c r="T39" s="205"/>
      <c r="U39" s="205"/>
      <c r="V39" s="205"/>
    </row>
    <row r="40" spans="2:22" ht="15.75">
      <c r="R40" s="204"/>
      <c r="S40" s="204"/>
      <c r="T40" s="204"/>
      <c r="U40" s="204"/>
      <c r="V40" s="204"/>
    </row>
    <row r="41" spans="2:22" ht="15.75">
      <c r="R41" s="202"/>
      <c r="S41" s="202"/>
      <c r="T41" s="202"/>
      <c r="U41" s="202"/>
      <c r="V41" s="202"/>
    </row>
    <row r="42" spans="2:22" ht="15.75">
      <c r="R42" s="203"/>
      <c r="S42" s="203"/>
      <c r="T42" s="203"/>
      <c r="U42" s="203"/>
      <c r="V42" s="203"/>
    </row>
  </sheetData>
  <mergeCells count="27">
    <mergeCell ref="R38:V38"/>
    <mergeCell ref="R39:V39"/>
    <mergeCell ref="R40:V40"/>
    <mergeCell ref="R41:V41"/>
    <mergeCell ref="R42:V42"/>
    <mergeCell ref="R36:V36"/>
    <mergeCell ref="B11:E11"/>
    <mergeCell ref="F11:Q11"/>
    <mergeCell ref="U11:V11"/>
    <mergeCell ref="B14:E14"/>
    <mergeCell ref="B18:E18"/>
    <mergeCell ref="B19:E19"/>
    <mergeCell ref="B21:E21"/>
    <mergeCell ref="B26:E26"/>
    <mergeCell ref="B30:E30"/>
    <mergeCell ref="R34:V34"/>
    <mergeCell ref="R35:V35"/>
    <mergeCell ref="B5:V5"/>
    <mergeCell ref="B6:V6"/>
    <mergeCell ref="B7:V7"/>
    <mergeCell ref="B8:E10"/>
    <mergeCell ref="F8:Q10"/>
    <mergeCell ref="R8:T8"/>
    <mergeCell ref="U8:V10"/>
    <mergeCell ref="R9:R10"/>
    <mergeCell ref="S9:S10"/>
    <mergeCell ref="T9:T10"/>
  </mergeCells>
  <pageMargins left="0.25" right="0.25" top="0.75" bottom="0.75" header="0.3" footer="0.3"/>
  <pageSetup paperSize="5" scale="85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B4:Y42"/>
  <sheetViews>
    <sheetView topLeftCell="A6" workbookViewId="0">
      <selection activeCell="Q20" sqref="Q20"/>
    </sheetView>
  </sheetViews>
  <sheetFormatPr defaultRowHeight="15"/>
  <cols>
    <col min="1" max="1" width="7.28515625" customWidth="1"/>
    <col min="2" max="2" width="1.7109375" customWidth="1"/>
    <col min="3" max="4" width="1.85546875" customWidth="1"/>
    <col min="5" max="5" width="0.7109375" customWidth="1"/>
    <col min="6" max="6" width="1.140625" customWidth="1"/>
    <col min="7" max="7" width="1.5703125" customWidth="1"/>
    <col min="8" max="8" width="3.7109375" customWidth="1"/>
    <col min="9" max="9" width="1" customWidth="1"/>
    <col min="10" max="10" width="3" customWidth="1"/>
    <col min="11" max="11" width="2.7109375" customWidth="1"/>
    <col min="12" max="12" width="1.7109375" customWidth="1"/>
    <col min="13" max="13" width="2.42578125" customWidth="1"/>
    <col min="14" max="14" width="2.5703125" customWidth="1"/>
    <col min="15" max="15" width="3.140625" customWidth="1"/>
    <col min="16" max="16" width="2.7109375" customWidth="1"/>
    <col min="17" max="17" width="23.28515625" customWidth="1"/>
    <col min="18" max="19" width="8.7109375" customWidth="1"/>
    <col min="20" max="20" width="12.85546875" customWidth="1"/>
    <col min="21" max="21" width="3.140625" customWidth="1"/>
    <col min="22" max="22" width="20.28515625" customWidth="1"/>
  </cols>
  <sheetData>
    <row r="4" spans="2:22" ht="15.75" thickBot="1"/>
    <row r="5" spans="2:22" ht="21.75" customHeight="1">
      <c r="B5" s="163" t="s">
        <v>102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5"/>
    </row>
    <row r="6" spans="2:22" ht="19.5" customHeight="1">
      <c r="B6" s="166" t="s">
        <v>106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8"/>
    </row>
    <row r="7" spans="2:22" ht="27.75" customHeight="1">
      <c r="B7" s="169" t="s">
        <v>92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1"/>
    </row>
    <row r="8" spans="2:22" ht="21" customHeight="1">
      <c r="B8" s="182" t="s">
        <v>66</v>
      </c>
      <c r="C8" s="183"/>
      <c r="D8" s="183"/>
      <c r="E8" s="184"/>
      <c r="F8" s="191" t="s">
        <v>64</v>
      </c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4"/>
      <c r="R8" s="196" t="s">
        <v>63</v>
      </c>
      <c r="S8" s="196"/>
      <c r="T8" s="196"/>
      <c r="U8" s="175" t="s">
        <v>62</v>
      </c>
      <c r="V8" s="197"/>
    </row>
    <row r="9" spans="2:22">
      <c r="B9" s="185"/>
      <c r="C9" s="186"/>
      <c r="D9" s="186"/>
      <c r="E9" s="187"/>
      <c r="F9" s="192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7"/>
      <c r="R9" s="175" t="s">
        <v>61</v>
      </c>
      <c r="S9" s="175" t="s">
        <v>60</v>
      </c>
      <c r="T9" s="175" t="s">
        <v>59</v>
      </c>
      <c r="U9" s="198"/>
      <c r="V9" s="199"/>
    </row>
    <row r="10" spans="2:22">
      <c r="B10" s="188"/>
      <c r="C10" s="189"/>
      <c r="D10" s="189"/>
      <c r="E10" s="190"/>
      <c r="F10" s="193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5"/>
      <c r="R10" s="176"/>
      <c r="S10" s="176"/>
      <c r="T10" s="176"/>
      <c r="U10" s="200"/>
      <c r="V10" s="201"/>
    </row>
    <row r="11" spans="2:22" ht="15.75">
      <c r="B11" s="177">
        <v>1</v>
      </c>
      <c r="C11" s="178"/>
      <c r="D11" s="178"/>
      <c r="E11" s="178"/>
      <c r="F11" s="179">
        <v>2</v>
      </c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80"/>
      <c r="R11" s="25">
        <v>3</v>
      </c>
      <c r="S11" s="25">
        <v>4</v>
      </c>
      <c r="T11" s="25">
        <v>5</v>
      </c>
      <c r="U11" s="179" t="s">
        <v>58</v>
      </c>
      <c r="V11" s="181"/>
    </row>
    <row r="12" spans="2:22" ht="15.75">
      <c r="B12" s="28"/>
      <c r="C12" s="24"/>
      <c r="D12" s="24"/>
      <c r="E12" s="24"/>
      <c r="F12" s="20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1"/>
      <c r="R12" s="19"/>
      <c r="S12" s="19"/>
      <c r="T12" s="17"/>
      <c r="U12" s="23"/>
      <c r="V12" s="29">
        <f>V14+V18+V21+V26+V30</f>
        <v>7327500</v>
      </c>
    </row>
    <row r="13" spans="2:22" ht="15.75">
      <c r="B13" s="30"/>
      <c r="C13" s="22"/>
      <c r="D13" s="22"/>
      <c r="E13" s="22"/>
      <c r="F13" s="20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1"/>
      <c r="R13" s="19"/>
      <c r="S13" s="19"/>
      <c r="T13" s="17"/>
      <c r="U13" s="20"/>
      <c r="V13" s="31"/>
    </row>
    <row r="14" spans="2:22" ht="15.75">
      <c r="B14" s="157">
        <v>1</v>
      </c>
      <c r="C14" s="158"/>
      <c r="D14" s="158"/>
      <c r="E14" s="159"/>
      <c r="F14" s="43"/>
      <c r="G14" s="44" t="s">
        <v>57</v>
      </c>
      <c r="H14" s="44"/>
      <c r="I14" s="44"/>
      <c r="J14" s="44"/>
      <c r="K14" s="44"/>
      <c r="L14" s="44"/>
      <c r="M14" s="44"/>
      <c r="N14" s="44"/>
      <c r="O14" s="44"/>
      <c r="P14" s="44"/>
      <c r="Q14" s="45"/>
      <c r="R14" s="46"/>
      <c r="S14" s="46"/>
      <c r="T14" s="47"/>
      <c r="U14" s="43"/>
      <c r="V14" s="48">
        <f>V15</f>
        <v>1500000</v>
      </c>
    </row>
    <row r="15" spans="2:22" ht="15.75">
      <c r="B15" s="49"/>
      <c r="C15" s="50"/>
      <c r="D15" s="50"/>
      <c r="E15" s="50"/>
      <c r="F15" s="51"/>
      <c r="G15" s="52" t="s">
        <v>45</v>
      </c>
      <c r="H15" s="50" t="s">
        <v>104</v>
      </c>
      <c r="I15" s="50"/>
      <c r="J15" s="50"/>
      <c r="K15" s="50"/>
      <c r="L15" s="50"/>
      <c r="M15" s="50"/>
      <c r="N15" s="50"/>
      <c r="O15" s="50"/>
      <c r="P15" s="50"/>
      <c r="Q15" s="53"/>
      <c r="R15" s="54">
        <v>10</v>
      </c>
      <c r="S15" s="54" t="s">
        <v>56</v>
      </c>
      <c r="T15" s="55">
        <v>150000</v>
      </c>
      <c r="U15" s="51"/>
      <c r="V15" s="56">
        <f>R15*T15</f>
        <v>1500000</v>
      </c>
    </row>
    <row r="16" spans="2:22" ht="15.75">
      <c r="B16" s="70"/>
      <c r="C16" s="71"/>
      <c r="D16" s="71"/>
      <c r="E16" s="71"/>
      <c r="F16" s="73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2"/>
      <c r="R16" s="74"/>
      <c r="S16" s="78"/>
      <c r="T16" s="75"/>
      <c r="U16" s="73"/>
      <c r="V16" s="96"/>
    </row>
    <row r="17" spans="2:25" ht="15.75">
      <c r="B17" s="30"/>
      <c r="C17" s="22"/>
      <c r="D17" s="22"/>
      <c r="E17" s="22"/>
      <c r="F17" s="20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1"/>
      <c r="R17" s="19"/>
      <c r="S17" s="18"/>
      <c r="T17" s="17"/>
      <c r="U17" s="20"/>
      <c r="V17" s="32"/>
      <c r="Y17" t="s">
        <v>65</v>
      </c>
    </row>
    <row r="18" spans="2:25" ht="13.5" customHeight="1">
      <c r="B18" s="157">
        <v>2</v>
      </c>
      <c r="C18" s="158"/>
      <c r="D18" s="158"/>
      <c r="E18" s="159"/>
      <c r="F18" s="43"/>
      <c r="G18" s="44" t="s">
        <v>55</v>
      </c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46"/>
      <c r="S18" s="77"/>
      <c r="T18" s="47"/>
      <c r="U18" s="43"/>
      <c r="V18" s="48"/>
    </row>
    <row r="19" spans="2:25" ht="15.75">
      <c r="B19" s="160"/>
      <c r="C19" s="161"/>
      <c r="D19" s="161"/>
      <c r="E19" s="162"/>
      <c r="F19" s="51"/>
      <c r="G19" s="58" t="s">
        <v>45</v>
      </c>
      <c r="H19" s="50" t="s">
        <v>54</v>
      </c>
      <c r="I19" s="50"/>
      <c r="J19" s="50"/>
      <c r="K19" s="50"/>
      <c r="L19" s="50"/>
      <c r="M19" s="50"/>
      <c r="N19" s="50"/>
      <c r="O19" s="50"/>
      <c r="P19" s="50"/>
      <c r="Q19" s="57"/>
      <c r="R19" s="54">
        <v>1</v>
      </c>
      <c r="S19" s="54" t="s">
        <v>49</v>
      </c>
      <c r="T19" s="55">
        <v>200000</v>
      </c>
      <c r="U19" s="51"/>
      <c r="V19" s="56">
        <f>R19*T19</f>
        <v>200000</v>
      </c>
    </row>
    <row r="20" spans="2:25" ht="31.5" customHeight="1">
      <c r="B20" s="70"/>
      <c r="C20" s="71"/>
      <c r="D20" s="71"/>
      <c r="E20" s="72"/>
      <c r="F20" s="73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2"/>
      <c r="R20" s="74"/>
      <c r="S20" s="74"/>
      <c r="T20" s="75"/>
      <c r="U20" s="73"/>
      <c r="V20" s="76"/>
    </row>
    <row r="21" spans="2:25" ht="15.75">
      <c r="B21" s="157">
        <v>3</v>
      </c>
      <c r="C21" s="158"/>
      <c r="D21" s="158"/>
      <c r="E21" s="159"/>
      <c r="F21" s="69"/>
      <c r="G21" s="44" t="s">
        <v>53</v>
      </c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46"/>
      <c r="S21" s="46"/>
      <c r="T21" s="47"/>
      <c r="U21" s="43"/>
      <c r="V21" s="48">
        <f>V24+V23+V22</f>
        <v>400000</v>
      </c>
    </row>
    <row r="22" spans="2:25" ht="15.75">
      <c r="B22" s="49"/>
      <c r="C22" s="50"/>
      <c r="D22" s="50"/>
      <c r="E22" s="57"/>
      <c r="F22" s="59"/>
      <c r="G22" s="60" t="s">
        <v>45</v>
      </c>
      <c r="H22" s="50" t="s">
        <v>52</v>
      </c>
      <c r="I22" s="50"/>
      <c r="J22" s="50"/>
      <c r="K22" s="50"/>
      <c r="L22" s="50"/>
      <c r="M22" s="50"/>
      <c r="N22" s="50"/>
      <c r="O22" s="50"/>
      <c r="P22" s="50"/>
      <c r="Q22" s="57"/>
      <c r="R22" s="54">
        <v>1</v>
      </c>
      <c r="S22" s="54" t="s">
        <v>51</v>
      </c>
      <c r="T22" s="55">
        <v>150000</v>
      </c>
      <c r="U22" s="51"/>
      <c r="V22" s="56">
        <f>R22*T22</f>
        <v>150000</v>
      </c>
    </row>
    <row r="23" spans="2:25" ht="15.75" customHeight="1">
      <c r="B23" s="49"/>
      <c r="C23" s="50"/>
      <c r="D23" s="50"/>
      <c r="E23" s="57"/>
      <c r="F23" s="59"/>
      <c r="G23" s="60" t="s">
        <v>45</v>
      </c>
      <c r="H23" s="50" t="s">
        <v>50</v>
      </c>
      <c r="I23" s="50"/>
      <c r="J23" s="50"/>
      <c r="K23" s="50"/>
      <c r="L23" s="50"/>
      <c r="M23" s="50"/>
      <c r="N23" s="50"/>
      <c r="O23" s="50"/>
      <c r="P23" s="50"/>
      <c r="Q23" s="57"/>
      <c r="R23" s="54">
        <v>1</v>
      </c>
      <c r="S23" s="54" t="s">
        <v>46</v>
      </c>
      <c r="T23" s="55">
        <v>50000</v>
      </c>
      <c r="U23" s="51"/>
      <c r="V23" s="56">
        <f>R23*T23</f>
        <v>50000</v>
      </c>
    </row>
    <row r="24" spans="2:25" ht="15" customHeight="1">
      <c r="B24" s="49"/>
      <c r="C24" s="50"/>
      <c r="D24" s="50"/>
      <c r="E24" s="57"/>
      <c r="F24" s="59"/>
      <c r="G24" s="60" t="s">
        <v>45</v>
      </c>
      <c r="H24" s="50" t="s">
        <v>67</v>
      </c>
      <c r="I24" s="50"/>
      <c r="J24" s="50"/>
      <c r="K24" s="50"/>
      <c r="L24" s="50"/>
      <c r="M24" s="50"/>
      <c r="N24" s="50"/>
      <c r="O24" s="50"/>
      <c r="P24" s="50"/>
      <c r="Q24" s="57"/>
      <c r="R24" s="54">
        <v>1</v>
      </c>
      <c r="S24" s="54" t="s">
        <v>49</v>
      </c>
      <c r="T24" s="55">
        <v>200000</v>
      </c>
      <c r="U24" s="51"/>
      <c r="V24" s="56">
        <f>R24*T24</f>
        <v>200000</v>
      </c>
    </row>
    <row r="25" spans="2:25" ht="15.75">
      <c r="B25" s="70"/>
      <c r="C25" s="71"/>
      <c r="D25" s="71"/>
      <c r="E25" s="72"/>
      <c r="F25" s="73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3"/>
      <c r="R25" s="84"/>
      <c r="S25" s="78"/>
      <c r="T25" s="75"/>
      <c r="U25" s="73"/>
      <c r="V25" s="85"/>
    </row>
    <row r="26" spans="2:25" ht="15.75">
      <c r="B26" s="172">
        <v>4</v>
      </c>
      <c r="C26" s="173"/>
      <c r="D26" s="173"/>
      <c r="E26" s="174"/>
      <c r="F26" s="69"/>
      <c r="G26" s="79" t="s">
        <v>68</v>
      </c>
      <c r="H26" s="79"/>
      <c r="I26" s="79"/>
      <c r="J26" s="79"/>
      <c r="K26" s="79"/>
      <c r="L26" s="79"/>
      <c r="M26" s="79"/>
      <c r="N26" s="79"/>
      <c r="O26" s="79"/>
      <c r="P26" s="79"/>
      <c r="Q26" s="80"/>
      <c r="R26" s="46"/>
      <c r="S26" s="46"/>
      <c r="T26" s="47"/>
      <c r="U26" s="81"/>
      <c r="V26" s="48">
        <f>V28+V27</f>
        <v>2177500</v>
      </c>
    </row>
    <row r="27" spans="2:25" ht="15.75">
      <c r="B27" s="64"/>
      <c r="C27" s="61"/>
      <c r="D27" s="61"/>
      <c r="E27" s="65"/>
      <c r="F27" s="66"/>
      <c r="G27" s="67" t="s">
        <v>45</v>
      </c>
      <c r="H27" s="61" t="s">
        <v>48</v>
      </c>
      <c r="I27" s="61"/>
      <c r="J27" s="61"/>
      <c r="K27" s="61"/>
      <c r="L27" s="61"/>
      <c r="M27" s="61"/>
      <c r="N27" s="61"/>
      <c r="O27" s="61"/>
      <c r="P27" s="61"/>
      <c r="Q27" s="62"/>
      <c r="R27" s="54">
        <v>65</v>
      </c>
      <c r="S27" s="54" t="s">
        <v>44</v>
      </c>
      <c r="T27" s="68">
        <v>8500</v>
      </c>
      <c r="U27" s="63"/>
      <c r="V27" s="56">
        <f>R27*T27</f>
        <v>552500</v>
      </c>
    </row>
    <row r="28" spans="2:25" ht="15.75">
      <c r="B28" s="64"/>
      <c r="C28" s="61"/>
      <c r="D28" s="61"/>
      <c r="E28" s="65"/>
      <c r="F28" s="66"/>
      <c r="G28" s="67" t="s">
        <v>45</v>
      </c>
      <c r="H28" s="61" t="s">
        <v>47</v>
      </c>
      <c r="I28" s="61"/>
      <c r="J28" s="61"/>
      <c r="K28" s="61"/>
      <c r="L28" s="61"/>
      <c r="M28" s="61"/>
      <c r="N28" s="61"/>
      <c r="O28" s="61"/>
      <c r="P28" s="61"/>
      <c r="Q28" s="62"/>
      <c r="R28" s="54">
        <v>65</v>
      </c>
      <c r="S28" s="54" t="s">
        <v>44</v>
      </c>
      <c r="T28" s="68">
        <v>25000</v>
      </c>
      <c r="U28" s="63"/>
      <c r="V28" s="56">
        <f>R28*T28</f>
        <v>1625000</v>
      </c>
    </row>
    <row r="29" spans="2:25" ht="15.75">
      <c r="B29" s="89"/>
      <c r="C29" s="90"/>
      <c r="D29" s="90"/>
      <c r="E29" s="91"/>
      <c r="F29" s="92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3"/>
      <c r="R29" s="78"/>
      <c r="S29" s="78"/>
      <c r="T29" s="94"/>
      <c r="U29" s="95"/>
      <c r="V29" s="76"/>
    </row>
    <row r="30" spans="2:25" ht="15.75">
      <c r="B30" s="154">
        <v>5</v>
      </c>
      <c r="C30" s="155"/>
      <c r="D30" s="155"/>
      <c r="E30" s="156"/>
      <c r="F30" s="86"/>
      <c r="G30" s="87" t="s">
        <v>69</v>
      </c>
      <c r="H30" s="79"/>
      <c r="I30" s="87"/>
      <c r="J30" s="87"/>
      <c r="K30" s="87"/>
      <c r="L30" s="87"/>
      <c r="M30" s="87"/>
      <c r="N30" s="87"/>
      <c r="O30" s="87"/>
      <c r="P30" s="87"/>
      <c r="Q30" s="88"/>
      <c r="R30" s="77"/>
      <c r="S30" s="77"/>
      <c r="T30" s="47"/>
      <c r="U30" s="81"/>
      <c r="V30" s="48">
        <f>V31</f>
        <v>3250000</v>
      </c>
    </row>
    <row r="31" spans="2:25" ht="15.75">
      <c r="B31" s="33"/>
      <c r="C31" s="121"/>
      <c r="D31" s="121"/>
      <c r="E31" s="27"/>
      <c r="F31" s="13"/>
      <c r="G31" s="97" t="s">
        <v>45</v>
      </c>
      <c r="H31" s="90" t="s">
        <v>70</v>
      </c>
      <c r="I31" s="90"/>
      <c r="J31" s="90"/>
      <c r="K31" s="90"/>
      <c r="L31" s="90"/>
      <c r="M31" s="90"/>
      <c r="N31" s="90"/>
      <c r="O31" s="90"/>
      <c r="P31" s="90"/>
      <c r="Q31" s="91"/>
      <c r="R31" s="78">
        <v>65</v>
      </c>
      <c r="S31" s="78" t="s">
        <v>44</v>
      </c>
      <c r="T31" s="75">
        <v>50000</v>
      </c>
      <c r="U31" s="95"/>
      <c r="V31" s="98">
        <f>R31*T31</f>
        <v>3250000</v>
      </c>
    </row>
    <row r="32" spans="2:25" ht="16.5" thickBot="1">
      <c r="B32" s="34"/>
      <c r="C32" s="35"/>
      <c r="D32" s="35"/>
      <c r="E32" s="36"/>
      <c r="F32" s="35"/>
      <c r="G32" s="37"/>
      <c r="H32" s="35"/>
      <c r="I32" s="35"/>
      <c r="J32" s="35"/>
      <c r="K32" s="35"/>
      <c r="L32" s="35"/>
      <c r="M32" s="35"/>
      <c r="N32" s="35"/>
      <c r="O32" s="35"/>
      <c r="P32" s="35"/>
      <c r="Q32" s="38"/>
      <c r="R32" s="39"/>
      <c r="S32" s="39"/>
      <c r="T32" s="40"/>
      <c r="U32" s="41"/>
      <c r="V32" s="42"/>
    </row>
    <row r="33" spans="2:22" ht="15.7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5"/>
      <c r="R33" s="14"/>
      <c r="S33" s="14"/>
      <c r="T33" s="14"/>
      <c r="U33" s="14"/>
      <c r="V33" s="14"/>
    </row>
    <row r="34" spans="2:22" ht="15.75">
      <c r="R34" s="203"/>
      <c r="S34" s="203"/>
      <c r="T34" s="203"/>
      <c r="U34" s="203"/>
      <c r="V34" s="203"/>
    </row>
    <row r="35" spans="2:22" ht="15.75">
      <c r="R35" s="204" t="s">
        <v>88</v>
      </c>
      <c r="S35" s="204"/>
      <c r="T35" s="204"/>
      <c r="U35" s="204"/>
      <c r="V35" s="204"/>
    </row>
    <row r="36" spans="2:22" ht="15.75">
      <c r="R36" s="204"/>
      <c r="S36" s="204"/>
      <c r="T36" s="204"/>
      <c r="U36" s="204"/>
      <c r="V36" s="204"/>
    </row>
    <row r="37" spans="2:22" ht="15.75">
      <c r="R37" s="13"/>
      <c r="S37" s="13"/>
      <c r="T37" s="13"/>
      <c r="U37" s="13"/>
      <c r="V37" s="13"/>
    </row>
    <row r="38" spans="2:22" ht="15.75">
      <c r="R38" s="204"/>
      <c r="S38" s="204"/>
      <c r="T38" s="204"/>
      <c r="U38" s="204"/>
      <c r="V38" s="204"/>
    </row>
    <row r="39" spans="2:22" ht="15.75">
      <c r="R39" s="205" t="s">
        <v>103</v>
      </c>
      <c r="S39" s="205"/>
      <c r="T39" s="205"/>
      <c r="U39" s="205"/>
      <c r="V39" s="205"/>
    </row>
    <row r="40" spans="2:22" ht="15.75">
      <c r="R40" s="204"/>
      <c r="S40" s="204"/>
      <c r="T40" s="204"/>
      <c r="U40" s="204"/>
      <c r="V40" s="204"/>
    </row>
    <row r="41" spans="2:22" ht="15.75">
      <c r="R41" s="202"/>
      <c r="S41" s="202"/>
      <c r="T41" s="202"/>
      <c r="U41" s="202"/>
      <c r="V41" s="202"/>
    </row>
    <row r="42" spans="2:22" ht="15.75">
      <c r="R42" s="203"/>
      <c r="S42" s="203"/>
      <c r="T42" s="203"/>
      <c r="U42" s="203"/>
      <c r="V42" s="203"/>
    </row>
  </sheetData>
  <mergeCells count="27">
    <mergeCell ref="B5:V5"/>
    <mergeCell ref="B6:V6"/>
    <mergeCell ref="B7:V7"/>
    <mergeCell ref="B8:E10"/>
    <mergeCell ref="F8:Q10"/>
    <mergeCell ref="R8:T8"/>
    <mergeCell ref="U8:V10"/>
    <mergeCell ref="R9:R10"/>
    <mergeCell ref="S9:S10"/>
    <mergeCell ref="T9:T10"/>
    <mergeCell ref="R36:V36"/>
    <mergeCell ref="B11:E11"/>
    <mergeCell ref="F11:Q11"/>
    <mergeCell ref="U11:V11"/>
    <mergeCell ref="B14:E14"/>
    <mergeCell ref="B18:E18"/>
    <mergeCell ref="B19:E19"/>
    <mergeCell ref="B21:E21"/>
    <mergeCell ref="B26:E26"/>
    <mergeCell ref="B30:E30"/>
    <mergeCell ref="R34:V34"/>
    <mergeCell ref="R35:V35"/>
    <mergeCell ref="R38:V38"/>
    <mergeCell ref="R39:V39"/>
    <mergeCell ref="R40:V40"/>
    <mergeCell ref="R41:V41"/>
    <mergeCell ref="R42:V42"/>
  </mergeCells>
  <pageMargins left="0.25" right="0.25" top="0.75" bottom="0.75" header="0.3" footer="0.3"/>
  <pageSetup paperSize="5" scale="85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D22" workbookViewId="0">
      <selection activeCell="L30" sqref="L30"/>
    </sheetView>
  </sheetViews>
  <sheetFormatPr defaultRowHeight="15"/>
  <cols>
    <col min="1" max="1" width="3.28515625" customWidth="1"/>
    <col min="2" max="2" width="3.7109375" customWidth="1"/>
    <col min="3" max="3" width="32.42578125" customWidth="1"/>
    <col min="4" max="4" width="31.5703125" customWidth="1"/>
    <col min="5" max="5" width="35.28515625" customWidth="1"/>
    <col min="6" max="6" width="23.5703125" customWidth="1"/>
    <col min="7" max="7" width="25.5703125" customWidth="1"/>
    <col min="8" max="8" width="17.85546875" customWidth="1"/>
    <col min="9" max="9" width="15.28515625" customWidth="1"/>
    <col min="10" max="10" width="9.5703125" customWidth="1"/>
  </cols>
  <sheetData>
    <row r="1" spans="1:10" ht="39.75" customHeight="1">
      <c r="B1" s="153" t="s">
        <v>228</v>
      </c>
      <c r="C1" s="153"/>
      <c r="D1" s="153"/>
      <c r="E1" s="153"/>
      <c r="F1" s="153"/>
      <c r="G1" s="153"/>
      <c r="H1" s="153"/>
      <c r="I1" s="153"/>
      <c r="J1" s="153"/>
    </row>
    <row r="2" spans="1:10">
      <c r="G2" s="1"/>
      <c r="H2" s="1"/>
      <c r="I2" s="1"/>
      <c r="J2" s="1"/>
    </row>
    <row r="3" spans="1:10" ht="27.75" customHeight="1">
      <c r="B3" s="4" t="s">
        <v>0</v>
      </c>
      <c r="C3" s="4" t="s">
        <v>1</v>
      </c>
      <c r="D3" s="4" t="s">
        <v>122</v>
      </c>
      <c r="E3" s="4" t="s">
        <v>123</v>
      </c>
      <c r="F3" s="4" t="s">
        <v>124</v>
      </c>
      <c r="G3" s="4" t="s">
        <v>125</v>
      </c>
      <c r="H3" s="4" t="s">
        <v>126</v>
      </c>
      <c r="I3" s="4" t="s">
        <v>127</v>
      </c>
      <c r="J3" s="4" t="s">
        <v>38</v>
      </c>
    </row>
    <row r="4" spans="1:10" ht="14.25" customHeight="1" thickBot="1"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</row>
    <row r="5" spans="1:10" ht="47.25" customHeight="1" thickTop="1" thickBot="1">
      <c r="B5" s="126">
        <v>1</v>
      </c>
      <c r="C5" s="135" t="s">
        <v>152</v>
      </c>
      <c r="D5" s="129" t="s">
        <v>128</v>
      </c>
      <c r="E5" s="129" t="s">
        <v>129</v>
      </c>
      <c r="F5" s="129" t="s">
        <v>130</v>
      </c>
      <c r="G5" s="149" t="s">
        <v>212</v>
      </c>
      <c r="H5" s="149" t="s">
        <v>232</v>
      </c>
      <c r="I5" s="242" t="s">
        <v>137</v>
      </c>
      <c r="J5" s="123"/>
    </row>
    <row r="6" spans="1:10" ht="42" customHeight="1" thickTop="1" thickBot="1">
      <c r="B6" s="127">
        <v>2</v>
      </c>
      <c r="C6" s="134" t="s">
        <v>148</v>
      </c>
      <c r="D6" s="134" t="s">
        <v>195</v>
      </c>
      <c r="E6" s="134" t="s">
        <v>161</v>
      </c>
      <c r="F6" s="134" t="s">
        <v>209</v>
      </c>
      <c r="G6" s="149" t="s">
        <v>213</v>
      </c>
      <c r="H6" s="128" t="s">
        <v>132</v>
      </c>
      <c r="I6" s="128" t="s">
        <v>137</v>
      </c>
      <c r="J6" s="125"/>
    </row>
    <row r="7" spans="1:10" ht="30.75" customHeight="1" thickTop="1" thickBot="1">
      <c r="B7" s="127">
        <v>3</v>
      </c>
      <c r="C7" s="134" t="s">
        <v>149</v>
      </c>
      <c r="D7" s="128" t="s">
        <v>133</v>
      </c>
      <c r="E7" s="134" t="s">
        <v>160</v>
      </c>
      <c r="F7" s="128" t="s">
        <v>130</v>
      </c>
      <c r="G7" s="149" t="s">
        <v>213</v>
      </c>
      <c r="H7" s="128" t="s">
        <v>132</v>
      </c>
      <c r="I7" s="128" t="s">
        <v>137</v>
      </c>
      <c r="J7" s="125"/>
    </row>
    <row r="8" spans="1:10" ht="36.75" customHeight="1" thickTop="1" thickBot="1">
      <c r="B8" s="127">
        <v>4</v>
      </c>
      <c r="C8" s="134" t="s">
        <v>163</v>
      </c>
      <c r="D8" s="134" t="s">
        <v>159</v>
      </c>
      <c r="E8" s="134" t="s">
        <v>162</v>
      </c>
      <c r="F8" s="134" t="s">
        <v>210</v>
      </c>
      <c r="G8" s="149" t="s">
        <v>212</v>
      </c>
      <c r="H8" s="128" t="s">
        <v>132</v>
      </c>
      <c r="I8" s="128" t="s">
        <v>137</v>
      </c>
      <c r="J8" s="125"/>
    </row>
    <row r="9" spans="1:10" ht="37.5" customHeight="1" thickTop="1">
      <c r="B9" s="127">
        <v>5</v>
      </c>
      <c r="C9" s="128" t="s">
        <v>134</v>
      </c>
      <c r="D9" s="134" t="s">
        <v>150</v>
      </c>
      <c r="E9" s="134" t="s">
        <v>157</v>
      </c>
      <c r="F9" s="134" t="s">
        <v>158</v>
      </c>
      <c r="G9" s="149" t="s">
        <v>212</v>
      </c>
      <c r="H9" s="128" t="s">
        <v>132</v>
      </c>
      <c r="I9" s="128" t="s">
        <v>137</v>
      </c>
      <c r="J9" s="10"/>
    </row>
    <row r="10" spans="1:10" ht="12.75" customHeight="1">
      <c r="A10" s="228"/>
      <c r="B10" s="229">
        <v>6</v>
      </c>
      <c r="C10" s="237" t="s">
        <v>202</v>
      </c>
      <c r="D10" s="235" t="s">
        <v>203</v>
      </c>
      <c r="E10" s="235" t="s">
        <v>151</v>
      </c>
      <c r="F10" s="233" t="s">
        <v>130</v>
      </c>
      <c r="G10" s="235" t="s">
        <v>214</v>
      </c>
      <c r="H10" s="235" t="s">
        <v>131</v>
      </c>
      <c r="I10" s="128" t="s">
        <v>137</v>
      </c>
      <c r="J10" s="10"/>
    </row>
    <row r="11" spans="1:10" ht="27" customHeight="1">
      <c r="A11" s="228"/>
      <c r="B11" s="230"/>
      <c r="C11" s="238"/>
      <c r="D11" s="234"/>
      <c r="E11" s="236"/>
      <c r="F11" s="234"/>
      <c r="G11" s="234"/>
      <c r="H11" s="234"/>
      <c r="I11" s="128" t="s">
        <v>137</v>
      </c>
      <c r="J11" s="10"/>
    </row>
    <row r="12" spans="1:10" ht="37.5" customHeight="1">
      <c r="A12" s="147"/>
      <c r="B12" s="136">
        <v>7</v>
      </c>
      <c r="C12" s="142" t="s">
        <v>196</v>
      </c>
      <c r="D12" s="141" t="s">
        <v>197</v>
      </c>
      <c r="E12" s="141" t="s">
        <v>201</v>
      </c>
      <c r="F12" s="141" t="s">
        <v>211</v>
      </c>
      <c r="G12" s="141" t="s">
        <v>214</v>
      </c>
      <c r="H12" s="141" t="s">
        <v>224</v>
      </c>
      <c r="I12" s="128" t="s">
        <v>137</v>
      </c>
      <c r="J12" s="10"/>
    </row>
    <row r="13" spans="1:10" ht="32.25" customHeight="1" thickBot="1">
      <c r="B13" s="136">
        <v>8</v>
      </c>
      <c r="C13" s="138" t="s">
        <v>178</v>
      </c>
      <c r="D13" s="134" t="s">
        <v>128</v>
      </c>
      <c r="E13" s="134" t="s">
        <v>179</v>
      </c>
      <c r="F13" s="134" t="s">
        <v>138</v>
      </c>
      <c r="G13" s="134" t="s">
        <v>137</v>
      </c>
      <c r="H13" s="134" t="s">
        <v>225</v>
      </c>
      <c r="I13" s="128" t="s">
        <v>137</v>
      </c>
      <c r="J13" s="10"/>
    </row>
    <row r="14" spans="1:10" ht="42.75" customHeight="1" thickTop="1">
      <c r="B14" s="127">
        <v>9</v>
      </c>
      <c r="C14" s="133" t="s">
        <v>153</v>
      </c>
      <c r="D14" s="134" t="s">
        <v>133</v>
      </c>
      <c r="E14" s="128" t="s">
        <v>135</v>
      </c>
      <c r="F14" s="134" t="s">
        <v>154</v>
      </c>
      <c r="G14" s="149" t="s">
        <v>215</v>
      </c>
      <c r="H14" s="128" t="s">
        <v>132</v>
      </c>
      <c r="I14" s="128" t="s">
        <v>137</v>
      </c>
      <c r="J14" s="10"/>
    </row>
    <row r="15" spans="1:10" ht="48.75" customHeight="1">
      <c r="B15" s="127">
        <v>10</v>
      </c>
      <c r="C15" s="134" t="s">
        <v>170</v>
      </c>
      <c r="D15" s="134" t="s">
        <v>133</v>
      </c>
      <c r="E15" s="134" t="s">
        <v>171</v>
      </c>
      <c r="F15" s="134" t="s">
        <v>204</v>
      </c>
      <c r="G15" s="134" t="s">
        <v>222</v>
      </c>
      <c r="H15" s="134" t="s">
        <v>131</v>
      </c>
      <c r="I15" s="128" t="s">
        <v>137</v>
      </c>
      <c r="J15" s="10"/>
    </row>
    <row r="16" spans="1:10" ht="47.25" customHeight="1">
      <c r="B16" s="127">
        <v>11</v>
      </c>
      <c r="C16" s="134" t="s">
        <v>194</v>
      </c>
      <c r="D16" s="134" t="s">
        <v>172</v>
      </c>
      <c r="E16" s="134" t="s">
        <v>173</v>
      </c>
      <c r="F16" s="134" t="s">
        <v>174</v>
      </c>
      <c r="G16" s="134" t="s">
        <v>216</v>
      </c>
      <c r="H16" s="134" t="s">
        <v>139</v>
      </c>
      <c r="I16" s="128" t="s">
        <v>137</v>
      </c>
      <c r="J16" s="10"/>
    </row>
    <row r="17" spans="2:10" ht="50.25" customHeight="1">
      <c r="B17" s="127">
        <v>12</v>
      </c>
      <c r="C17" s="134" t="s">
        <v>175</v>
      </c>
      <c r="D17" s="134" t="s">
        <v>176</v>
      </c>
      <c r="E17" s="134" t="s">
        <v>177</v>
      </c>
      <c r="F17" s="134" t="s">
        <v>218</v>
      </c>
      <c r="G17" s="134" t="s">
        <v>217</v>
      </c>
      <c r="H17" s="134" t="s">
        <v>131</v>
      </c>
      <c r="I17" s="128" t="s">
        <v>137</v>
      </c>
      <c r="J17" s="10"/>
    </row>
    <row r="18" spans="2:10" ht="34.5" customHeight="1">
      <c r="B18" s="127">
        <v>13</v>
      </c>
      <c r="C18" s="134" t="s">
        <v>156</v>
      </c>
      <c r="D18" s="128" t="s">
        <v>128</v>
      </c>
      <c r="E18" s="134" t="s">
        <v>155</v>
      </c>
      <c r="F18" s="134" t="s">
        <v>205</v>
      </c>
      <c r="G18" s="134" t="s">
        <v>214</v>
      </c>
      <c r="H18" s="134" t="s">
        <v>131</v>
      </c>
      <c r="I18" s="128" t="s">
        <v>137</v>
      </c>
      <c r="J18" s="10"/>
    </row>
    <row r="19" spans="2:10" ht="30.75" customHeight="1">
      <c r="B19" s="127">
        <v>14</v>
      </c>
      <c r="C19" s="134" t="s">
        <v>180</v>
      </c>
      <c r="D19" s="128" t="s">
        <v>140</v>
      </c>
      <c r="E19" s="134" t="s">
        <v>181</v>
      </c>
      <c r="F19" s="128" t="s">
        <v>141</v>
      </c>
      <c r="G19" s="134" t="s">
        <v>219</v>
      </c>
      <c r="H19" s="128" t="s">
        <v>139</v>
      </c>
      <c r="I19" s="128" t="s">
        <v>137</v>
      </c>
      <c r="J19" s="10"/>
    </row>
    <row r="20" spans="2:10" ht="30" customHeight="1">
      <c r="B20" s="127">
        <v>15</v>
      </c>
      <c r="C20" s="134" t="s">
        <v>183</v>
      </c>
      <c r="D20" s="134" t="s">
        <v>140</v>
      </c>
      <c r="E20" s="134" t="s">
        <v>182</v>
      </c>
      <c r="F20" s="134" t="s">
        <v>141</v>
      </c>
      <c r="G20" s="134" t="s">
        <v>217</v>
      </c>
      <c r="H20" s="128" t="s">
        <v>139</v>
      </c>
      <c r="I20" s="128" t="s">
        <v>137</v>
      </c>
      <c r="J20" s="10"/>
    </row>
    <row r="21" spans="2:10" ht="36" customHeight="1">
      <c r="B21" s="127">
        <v>16</v>
      </c>
      <c r="C21" s="124" t="s">
        <v>142</v>
      </c>
      <c r="D21" s="134" t="s">
        <v>184</v>
      </c>
      <c r="E21" s="128" t="s">
        <v>136</v>
      </c>
      <c r="F21" s="134" t="s">
        <v>206</v>
      </c>
      <c r="G21" s="134" t="s">
        <v>221</v>
      </c>
      <c r="H21" s="128" t="s">
        <v>137</v>
      </c>
      <c r="I21" s="128" t="s">
        <v>137</v>
      </c>
      <c r="J21" s="10"/>
    </row>
    <row r="22" spans="2:10" ht="31.5" customHeight="1">
      <c r="B22" s="130">
        <v>17</v>
      </c>
      <c r="C22" s="132" t="s">
        <v>164</v>
      </c>
      <c r="D22" s="132" t="s">
        <v>165</v>
      </c>
      <c r="E22" s="132" t="s">
        <v>166</v>
      </c>
      <c r="F22" s="132" t="s">
        <v>167</v>
      </c>
      <c r="G22" s="140" t="s">
        <v>131</v>
      </c>
      <c r="H22" s="140" t="s">
        <v>226</v>
      </c>
      <c r="I22" s="128" t="s">
        <v>137</v>
      </c>
      <c r="J22" s="10"/>
    </row>
    <row r="23" spans="2:10" ht="32.25" customHeight="1">
      <c r="B23" s="130">
        <v>18</v>
      </c>
      <c r="C23" s="132" t="s">
        <v>168</v>
      </c>
      <c r="D23" s="132" t="s">
        <v>165</v>
      </c>
      <c r="E23" s="132" t="s">
        <v>169</v>
      </c>
      <c r="F23" s="140" t="s">
        <v>207</v>
      </c>
      <c r="G23" s="140" t="s">
        <v>131</v>
      </c>
      <c r="H23" s="146" t="s">
        <v>233</v>
      </c>
      <c r="I23" s="128" t="s">
        <v>137</v>
      </c>
      <c r="J23" s="10"/>
    </row>
    <row r="24" spans="2:10" ht="32.25" customHeight="1" thickBot="1">
      <c r="B24" s="143">
        <v>19</v>
      </c>
      <c r="C24" s="148" t="s">
        <v>208</v>
      </c>
      <c r="D24" s="144" t="s">
        <v>128</v>
      </c>
      <c r="E24" s="146" t="s">
        <v>147</v>
      </c>
      <c r="F24" s="144" t="s">
        <v>143</v>
      </c>
      <c r="G24" s="146" t="s">
        <v>131</v>
      </c>
      <c r="H24" s="146" t="s">
        <v>139</v>
      </c>
      <c r="I24" s="128" t="s">
        <v>137</v>
      </c>
      <c r="J24" s="10"/>
    </row>
    <row r="25" spans="2:10" ht="33.75" customHeight="1" thickTop="1">
      <c r="B25" s="130">
        <v>20</v>
      </c>
      <c r="C25" s="146" t="s">
        <v>229</v>
      </c>
      <c r="D25" s="146" t="s">
        <v>190</v>
      </c>
      <c r="E25" s="146" t="s">
        <v>230</v>
      </c>
      <c r="F25" s="146" t="s">
        <v>231</v>
      </c>
      <c r="G25" s="149" t="s">
        <v>212</v>
      </c>
      <c r="H25" s="146" t="s">
        <v>132</v>
      </c>
      <c r="I25" s="145" t="s">
        <v>137</v>
      </c>
      <c r="J25" s="10"/>
    </row>
    <row r="26" spans="2:10" ht="27.75" customHeight="1">
      <c r="B26" s="231" t="s">
        <v>144</v>
      </c>
      <c r="C26" s="232"/>
      <c r="D26" s="232"/>
      <c r="E26" s="232"/>
      <c r="F26" s="232"/>
      <c r="G26" s="232"/>
      <c r="H26" s="232"/>
      <c r="I26" s="240"/>
      <c r="J26" s="10"/>
    </row>
    <row r="27" spans="2:10" ht="32.25" customHeight="1">
      <c r="B27" s="151">
        <v>1</v>
      </c>
      <c r="C27" s="137" t="s">
        <v>185</v>
      </c>
      <c r="D27" s="131" t="s">
        <v>145</v>
      </c>
      <c r="E27" s="137" t="s">
        <v>186</v>
      </c>
      <c r="F27" s="137" t="s">
        <v>189</v>
      </c>
      <c r="G27" s="141" t="s">
        <v>220</v>
      </c>
      <c r="H27" s="139" t="s">
        <v>139</v>
      </c>
      <c r="I27" s="241" t="s">
        <v>137</v>
      </c>
      <c r="J27" s="10"/>
    </row>
    <row r="28" spans="2:10" ht="33.75" customHeight="1">
      <c r="B28" s="152">
        <v>2</v>
      </c>
      <c r="C28" s="134" t="s">
        <v>187</v>
      </c>
      <c r="D28" s="137" t="s">
        <v>188</v>
      </c>
      <c r="E28" s="137" t="s">
        <v>186</v>
      </c>
      <c r="F28" s="137" t="s">
        <v>189</v>
      </c>
      <c r="G28" s="134" t="s">
        <v>131</v>
      </c>
      <c r="H28" s="134" t="s">
        <v>227</v>
      </c>
      <c r="I28" s="128" t="s">
        <v>137</v>
      </c>
      <c r="J28" s="10"/>
    </row>
    <row r="29" spans="2:10" ht="36" customHeight="1">
      <c r="B29" s="152">
        <v>3</v>
      </c>
      <c r="C29" s="134" t="s">
        <v>192</v>
      </c>
      <c r="D29" s="134" t="s">
        <v>190</v>
      </c>
      <c r="E29" s="134" t="s">
        <v>191</v>
      </c>
      <c r="F29" s="133" t="s">
        <v>193</v>
      </c>
      <c r="G29" s="134" t="s">
        <v>223</v>
      </c>
      <c r="H29" s="128" t="s">
        <v>146</v>
      </c>
      <c r="I29" s="128" t="s">
        <v>137</v>
      </c>
      <c r="J29" s="10"/>
    </row>
    <row r="30" spans="2:10" ht="32.25" customHeight="1">
      <c r="B30" s="152">
        <v>4</v>
      </c>
      <c r="C30" s="134" t="s">
        <v>116</v>
      </c>
      <c r="D30" s="139" t="s">
        <v>145</v>
      </c>
      <c r="E30" s="134" t="s">
        <v>198</v>
      </c>
      <c r="F30" s="133" t="s">
        <v>199</v>
      </c>
      <c r="G30" s="134" t="s">
        <v>200</v>
      </c>
      <c r="H30" s="134" t="s">
        <v>224</v>
      </c>
      <c r="I30" s="150">
        <v>100000000</v>
      </c>
      <c r="J30" s="10"/>
    </row>
    <row r="31" spans="2:10" ht="21" customHeight="1">
      <c r="B31" s="10"/>
      <c r="C31" s="124"/>
      <c r="D31" s="124"/>
      <c r="E31" s="124"/>
      <c r="F31" s="124"/>
      <c r="G31" s="128"/>
      <c r="H31" s="128"/>
      <c r="I31" s="128"/>
      <c r="J31" s="10"/>
    </row>
    <row r="32" spans="2:10" ht="21" customHeight="1">
      <c r="B32" s="10"/>
      <c r="C32" s="10"/>
      <c r="D32" s="10"/>
      <c r="E32" s="10"/>
      <c r="F32" s="10"/>
      <c r="G32" s="10"/>
      <c r="H32" s="10"/>
      <c r="I32" s="10"/>
      <c r="J32" s="10"/>
    </row>
    <row r="33" spans="2:10" ht="21" customHeight="1">
      <c r="B33" s="10"/>
      <c r="C33" s="10"/>
      <c r="D33" s="10"/>
      <c r="E33" s="10"/>
      <c r="F33" s="10"/>
      <c r="G33" s="10"/>
      <c r="H33" s="10"/>
      <c r="I33" s="10"/>
      <c r="J33" s="10"/>
    </row>
    <row r="34" spans="2:10" ht="21" customHeight="1">
      <c r="B34" s="2"/>
      <c r="C34" s="2"/>
      <c r="D34" s="2"/>
      <c r="E34" s="2"/>
      <c r="F34" s="2"/>
      <c r="G34" s="2"/>
      <c r="H34" s="2"/>
      <c r="I34" s="2"/>
      <c r="J34" s="2"/>
    </row>
  </sheetData>
  <mergeCells count="10">
    <mergeCell ref="B1:J1"/>
    <mergeCell ref="A10:A11"/>
    <mergeCell ref="B10:B11"/>
    <mergeCell ref="B26:I26"/>
    <mergeCell ref="H10:H11"/>
    <mergeCell ref="G10:G11"/>
    <mergeCell ref="F10:F11"/>
    <mergeCell ref="E10:E11"/>
    <mergeCell ref="D10:D11"/>
    <mergeCell ref="C10:C11"/>
  </mergeCells>
  <pageMargins left="0.23" right="0.25" top="0.75" bottom="0.75" header="0.3" footer="0.3"/>
  <pageSetup paperSize="5" scale="9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"/>
  <sheetViews>
    <sheetView topLeftCell="A10" workbookViewId="0">
      <selection activeCell="G21" sqref="G21"/>
    </sheetView>
  </sheetViews>
  <sheetFormatPr defaultRowHeight="15"/>
  <sheetData>
    <row r="1" spans="1:10" ht="21" customHeight="1">
      <c r="A1" s="239" t="s">
        <v>42</v>
      </c>
      <c r="B1" s="239"/>
      <c r="C1" s="239"/>
      <c r="D1" s="239"/>
      <c r="E1" s="239"/>
      <c r="F1" s="239"/>
      <c r="G1" s="239"/>
      <c r="H1" s="239"/>
      <c r="I1" s="239"/>
      <c r="J1" s="239"/>
    </row>
    <row r="3" spans="1:10">
      <c r="A3" t="s">
        <v>43</v>
      </c>
    </row>
  </sheetData>
  <mergeCells count="1"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RAB</vt:lpstr>
      <vt:lpstr>RAB (2)</vt:lpstr>
      <vt:lpstr>RAB (3)</vt:lpstr>
      <vt:lpstr>RAB (4)</vt:lpstr>
      <vt:lpstr>RAB (5)</vt:lpstr>
      <vt:lpstr>RAB (6)</vt:lpstr>
      <vt:lpstr>RAB (7)</vt:lpstr>
      <vt:lpstr>RAB (8)</vt:lpstr>
      <vt:lpstr>kampung kb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2019-11-20T07:19:27Z</cp:lastPrinted>
  <dcterms:created xsi:type="dcterms:W3CDTF">2017-01-30T06:23:53Z</dcterms:created>
  <dcterms:modified xsi:type="dcterms:W3CDTF">2021-12-21T16:32:42Z</dcterms:modified>
</cp:coreProperties>
</file>