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D:\Kampung KB Batu Lungun Kp Keay\WA terbaru penting harus segera dibuat\"/>
    </mc:Choice>
  </mc:AlternateContent>
  <xr:revisionPtr revIDLastSave="0" documentId="13_ncr:1_{CE74B45E-7982-4622-9A44-A327302D423C}" xr6:coauthVersionLast="47" xr6:coauthVersionMax="47" xr10:uidLastSave="{00000000-0000-0000-0000-000000000000}"/>
  <bookViews>
    <workbookView xWindow="-120" yWindow="-120" windowWidth="20730" windowHeight="11160" firstSheet="2" activeTab="2" xr2:uid="{00000000-000D-0000-FFFF-FFFF00000000}"/>
  </bookViews>
  <sheets>
    <sheet name="Rekap" sheetId="1" state="hidden" r:id="rId1"/>
    <sheet name="Sheet1" sheetId="13" state="hidden" r:id="rId2"/>
    <sheet name="ABC" sheetId="17" r:id="rId3"/>
    <sheet name="DE" sheetId="18" r:id="rId4"/>
    <sheet name="FG" sheetId="2" r:id="rId5"/>
    <sheet name="tk kamp-des-kec (2)" sheetId="16" state="hidden" r:id="rId6"/>
    <sheet name="Kec-Kab" sheetId="9" state="hidden" r:id="rId7"/>
    <sheet name="Kec-Kab (1)" sheetId="7" state="hidden" r:id="rId8"/>
    <sheet name="kab-prov " sheetId="10" state="hidden" r:id="rId9"/>
    <sheet name=" kab-prov (1)" sheetId="8" state="hidden" r:id="rId10"/>
    <sheet name="prov-BKKBN" sheetId="11" state="hidden" r:id="rId11"/>
    <sheet name="prov-BKKBN (1)" sheetId="4" state="hidden" r:id="rId12"/>
    <sheet name="BKKBN PUSAT" sheetId="12" state="hidden" r:id="rId13"/>
    <sheet name="bentuk kuesioner dlm aplikasi" sheetId="14" state="hidden" r:id="rId14"/>
    <sheet name="tabulasi" sheetId="15" r:id="rId15"/>
  </sheets>
  <definedNames>
    <definedName name="_xlnm.Print_Area" localSheetId="2">ABC!$A$1:$G$57</definedName>
    <definedName name="_xlnm.Print_Area" localSheetId="4">FG!$A$7:$F$16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4" i="15" l="1"/>
  <c r="J84" i="15"/>
  <c r="F84" i="15"/>
  <c r="D84" i="15"/>
  <c r="S74" i="15"/>
  <c r="H66" i="15"/>
  <c r="G66" i="15"/>
  <c r="F66" i="15"/>
  <c r="E66" i="15"/>
  <c r="D66" i="15"/>
  <c r="H60" i="15"/>
  <c r="H67" i="15" s="1"/>
  <c r="G60" i="15"/>
  <c r="G67" i="15" s="1"/>
  <c r="F60" i="15"/>
  <c r="E60" i="15"/>
  <c r="D60" i="15"/>
  <c r="F53" i="15"/>
  <c r="E53" i="15"/>
  <c r="D53" i="15"/>
  <c r="D67" i="15" l="1"/>
  <c r="E67" i="15"/>
  <c r="F67" i="15"/>
  <c r="D40" i="17"/>
  <c r="D48" i="17"/>
  <c r="E46" i="15" l="1"/>
  <c r="D46" i="15"/>
  <c r="L84" i="15"/>
  <c r="I84" i="15" s="1"/>
  <c r="L83" i="15"/>
  <c r="I83" i="15" s="1"/>
  <c r="R73" i="15"/>
  <c r="E38" i="15"/>
  <c r="F38" i="15"/>
  <c r="G38" i="15"/>
  <c r="H38" i="15"/>
  <c r="I38" i="15"/>
  <c r="J38" i="15"/>
  <c r="K38" i="15"/>
  <c r="L38" i="15"/>
  <c r="M38" i="15"/>
  <c r="N38" i="15"/>
  <c r="O38" i="15"/>
  <c r="P38" i="15"/>
  <c r="D38" i="15"/>
  <c r="Q33" i="15"/>
  <c r="E33" i="15"/>
  <c r="F33" i="15"/>
  <c r="G33" i="15"/>
  <c r="H33" i="15"/>
  <c r="I33" i="15"/>
  <c r="J33" i="15"/>
  <c r="K33" i="15"/>
  <c r="L33" i="15"/>
  <c r="M33" i="15"/>
  <c r="N33" i="15"/>
  <c r="O33" i="15"/>
  <c r="P33" i="15"/>
  <c r="D33" i="15"/>
  <c r="E27" i="15"/>
  <c r="E39" i="15" s="1"/>
  <c r="F27" i="15"/>
  <c r="G27" i="15"/>
  <c r="G39" i="15" s="1"/>
  <c r="H27" i="15"/>
  <c r="I27" i="15"/>
  <c r="I39" i="15" s="1"/>
  <c r="J27" i="15"/>
  <c r="K27" i="15"/>
  <c r="K39" i="15" s="1"/>
  <c r="L27" i="15"/>
  <c r="M27" i="15"/>
  <c r="M39" i="15" s="1"/>
  <c r="N27" i="15"/>
  <c r="O27" i="15"/>
  <c r="O39" i="15" s="1"/>
  <c r="P27" i="15"/>
  <c r="D27" i="15"/>
  <c r="D39" i="15" s="1"/>
  <c r="Q27" i="15"/>
  <c r="G73" i="15" l="1"/>
  <c r="R74" i="15"/>
  <c r="Q74" i="15" s="1"/>
  <c r="Q39" i="15"/>
  <c r="G83" i="15"/>
  <c r="K83" i="15"/>
  <c r="G84" i="15"/>
  <c r="K84" i="15"/>
  <c r="I74" i="15"/>
  <c r="E83" i="15"/>
  <c r="E84" i="15"/>
  <c r="M74" i="15"/>
  <c r="P39" i="15"/>
  <c r="N39" i="15"/>
  <c r="L39" i="15"/>
  <c r="J39" i="15"/>
  <c r="K74" i="15"/>
  <c r="O74" i="15"/>
  <c r="Q73" i="15"/>
  <c r="M73" i="15"/>
  <c r="I73" i="15"/>
  <c r="E73" i="15"/>
  <c r="O73" i="15"/>
  <c r="K73" i="15"/>
  <c r="H39" i="15"/>
  <c r="F39" i="15"/>
  <c r="Q38" i="15"/>
</calcChain>
</file>

<file path=xl/sharedStrings.xml><?xml version="1.0" encoding="utf-8"?>
<sst xmlns="http://schemas.openxmlformats.org/spreadsheetml/2006/main" count="1298" uniqueCount="549">
  <si>
    <t>REKAP INTERVENSI KEGIATAN KAMPUNG KB TRIWULAN I TAHUN 2017</t>
  </si>
  <si>
    <t>No</t>
  </si>
  <si>
    <t>Provinsi</t>
  </si>
  <si>
    <t>Kabupaten/ Kota</t>
  </si>
  <si>
    <t>Total Kab/Kota</t>
  </si>
  <si>
    <t>Total Kecamatan</t>
  </si>
  <si>
    <t xml:space="preserve">Total Kecamatan yang telah menetapkan Lokasi dan mencanangkan   Kampung KB      </t>
  </si>
  <si>
    <t>Persentase Kecamatan yang telah menetapkan Lokasi dan mencanangkan   Kampung KB (%)</t>
  </si>
  <si>
    <t xml:space="preserve">Total Kecamatan Yang telah 
dicanangkan        </t>
  </si>
  <si>
    <t>Persentase Kecamatan yang telah Mencanangkan Kampung KB (%)</t>
  </si>
  <si>
    <t>Yang telah diintervensi</t>
  </si>
  <si>
    <t>Persentase Kampung KB yang telah diintervensi (%)</t>
  </si>
  <si>
    <t>Yang belum diintervensi</t>
  </si>
  <si>
    <t>Persentase Kampung KB yang belum diintervensi (%)</t>
  </si>
  <si>
    <t>Yang belum dicanangkan</t>
  </si>
  <si>
    <t>Persentase Kecamatan yang belum dicanangkan (%)</t>
  </si>
  <si>
    <t>(1)</t>
  </si>
  <si>
    <t>(2)</t>
  </si>
  <si>
    <t>(3)</t>
  </si>
  <si>
    <t>(4)</t>
  </si>
  <si>
    <t>(5)</t>
  </si>
  <si>
    <t>(6)= (5)/(4)*100</t>
  </si>
  <si>
    <t>(7)</t>
  </si>
  <si>
    <t>(8)=(7)/(4)*100</t>
  </si>
  <si>
    <t>(9)</t>
  </si>
  <si>
    <t>(10)=(9)/(7)*100</t>
  </si>
  <si>
    <t>(11)=(7)-(9)</t>
  </si>
  <si>
    <t>(12)=(11)/(7)*100</t>
  </si>
  <si>
    <t>(13)=(4)-(7)</t>
  </si>
  <si>
    <t>(14)=(13)/(4)*100</t>
  </si>
  <si>
    <t>Laporan Perkembangan Kampung KB</t>
  </si>
  <si>
    <t>Indikator Input</t>
  </si>
  <si>
    <t>Variabel</t>
  </si>
  <si>
    <t>Jumlah Tenaga Pengelola Kampung</t>
  </si>
  <si>
    <t>Kondisi Awal</t>
  </si>
  <si>
    <t>(6)</t>
  </si>
  <si>
    <t>Indikator Proses</t>
  </si>
  <si>
    <t>Seksi Keagamaan</t>
  </si>
  <si>
    <t>Seksi Pendidikan</t>
  </si>
  <si>
    <t>Seksi Reproduksi</t>
  </si>
  <si>
    <t>Seksi Ekonomi</t>
  </si>
  <si>
    <t>Seksi Perlindungan</t>
  </si>
  <si>
    <t>Seksi Pembinaan Lingkungan</t>
  </si>
  <si>
    <t>Indikator Output</t>
  </si>
  <si>
    <t>MOP</t>
  </si>
  <si>
    <t>MOW</t>
  </si>
  <si>
    <t>IUD</t>
  </si>
  <si>
    <t>Pakai</t>
  </si>
  <si>
    <t>Tidak Pakai</t>
  </si>
  <si>
    <t>Angka Kepemilikan Surat-surat</t>
  </si>
  <si>
    <t>Jumlah Kesertaan ber-KB per Mix Kontrasepsi</t>
  </si>
  <si>
    <t>Jumlah Kepemilikan Jaminan Kesehatan (Asuransi)</t>
  </si>
  <si>
    <t>Asuransi swasta</t>
  </si>
  <si>
    <t>JKN Non PBI</t>
  </si>
  <si>
    <t>JKN PBI</t>
  </si>
  <si>
    <t>Tidak Memiliki Jaminan Kesehatan</t>
  </si>
  <si>
    <t>Jumlah Kesertaan PUS ber-KB</t>
  </si>
  <si>
    <t>Angka Partisipasi Kasar  (APK)</t>
  </si>
  <si>
    <r>
      <t xml:space="preserve">APK SD </t>
    </r>
    <r>
      <rPr>
        <i/>
        <sz val="11"/>
        <color theme="1"/>
        <rFont val="Calibri"/>
        <family val="2"/>
        <scheme val="minor"/>
      </rPr>
      <t>(Jumlah murid SD/Sederajat dibanding Jumlah Penduduk Usia 7-12 tahun dikali 100)</t>
    </r>
  </si>
  <si>
    <r>
      <t xml:space="preserve">APK SMP </t>
    </r>
    <r>
      <rPr>
        <i/>
        <sz val="11"/>
        <color theme="1"/>
        <rFont val="Calibri"/>
        <family val="2"/>
        <scheme val="minor"/>
      </rPr>
      <t>(Jumlah murid SMP/Sederajat dibanding Jumlah Penduduk Usia 13-15 tahun dikali 100)</t>
    </r>
  </si>
  <si>
    <r>
      <t xml:space="preserve">APK SMA </t>
    </r>
    <r>
      <rPr>
        <i/>
        <sz val="11"/>
        <color theme="1"/>
        <rFont val="Calibri"/>
        <family val="2"/>
        <scheme val="minor"/>
      </rPr>
      <t>(Jumlah murid SMA/Sederajat dibanding Jumlah Penduduk Usia 16-18 tahun dikali 100)</t>
    </r>
  </si>
  <si>
    <r>
      <t xml:space="preserve">Angka kesertaan Imunisasi </t>
    </r>
    <r>
      <rPr>
        <i/>
        <sz val="11"/>
        <color theme="1"/>
        <rFont val="Calibri"/>
        <family val="2"/>
        <scheme val="minor"/>
      </rPr>
      <t>(Jumlah bayi (0-1 tahun) yang memperoleh imunisasi dibanding Jumlah Penduduk Usia 0-1 tahun dikali 100)</t>
    </r>
  </si>
  <si>
    <r>
      <t xml:space="preserve">KTP </t>
    </r>
    <r>
      <rPr>
        <i/>
        <sz val="11"/>
        <color theme="1"/>
        <rFont val="Calibri"/>
        <family val="2"/>
        <scheme val="minor"/>
      </rPr>
      <t>(Jumlah penduduk usia 17 tahun keatas yang memiliki KTP dibanding Jumlah Penduduk Usia 17 tahun ke atas dikali 100)</t>
    </r>
  </si>
  <si>
    <r>
      <t xml:space="preserve">Kartu Keluarga </t>
    </r>
    <r>
      <rPr>
        <i/>
        <sz val="11"/>
        <color theme="1"/>
        <rFont val="Calibri"/>
        <family val="2"/>
        <scheme val="minor"/>
      </rPr>
      <t>(Jumlah keluarga yang memiliki KK dibanding Jumlah keluarga dikali 100)</t>
    </r>
  </si>
  <si>
    <r>
      <t xml:space="preserve">Akte Kelahiran </t>
    </r>
    <r>
      <rPr>
        <i/>
        <sz val="11"/>
        <color theme="1"/>
        <rFont val="Calibri"/>
        <family val="2"/>
        <scheme val="minor"/>
      </rPr>
      <t>(Jumlah penduduk usia 0-5 tahun yang memiliki akte kelahiran dibanding Jumlah Penduduk Usia 0-5 tahun dikali 100)</t>
    </r>
  </si>
  <si>
    <r>
      <t xml:space="preserve">Buku Nikah </t>
    </r>
    <r>
      <rPr>
        <i/>
        <sz val="11"/>
        <color theme="1"/>
        <rFont val="Calibri"/>
        <family val="2"/>
        <scheme val="minor"/>
      </rPr>
      <t>(Jumlah penduduk yang berstatus kawin yang memiliki buku nikah dibanding Jumlah Penduduk yang berstatus kawin dikali 100)</t>
    </r>
  </si>
  <si>
    <t>Kecamatan</t>
  </si>
  <si>
    <t>Kampung KB</t>
  </si>
  <si>
    <t>Jumlah Kepemilikan Sarana dan Prasarana</t>
  </si>
  <si>
    <t>Jumlah Keterlibatan Pemerintah Daerah/Lintas Sektor/Mitra</t>
  </si>
  <si>
    <t>Jumlah Sumber Dana</t>
  </si>
  <si>
    <t>Pertemuan evaluasi pelaksanaan rencana kerja Pokja dengan mitra yang terlibat dalam kegiatan</t>
  </si>
  <si>
    <t>a. Penyuluh KKBPK (PKB/PLKB)</t>
  </si>
  <si>
    <t>b. Perangkat Desa/Dusun/RW/RT/Toga/Toma/Todat</t>
  </si>
  <si>
    <t>c. Kader Program KKBPK</t>
  </si>
  <si>
    <t>d. Masyarakat</t>
  </si>
  <si>
    <t>a. Pemerintah Daerah</t>
  </si>
  <si>
    <t>b. Dinas Kesehatan</t>
  </si>
  <si>
    <t>c. Dinas Pendidikan</t>
  </si>
  <si>
    <t>d. Dinas Pemberdayaan Masyarakat Desa</t>
  </si>
  <si>
    <t>e. Disperindagkop</t>
  </si>
  <si>
    <t>f. Balai Pelatihan Tenaga Kerja</t>
  </si>
  <si>
    <t>g. (Lainnya. Sebutkan)</t>
  </si>
  <si>
    <t>c. Sekolah Minggu</t>
  </si>
  <si>
    <t>d. (Lainnya. Sebutkan)</t>
  </si>
  <si>
    <t>a. Membentuk, membina dan mengembangkan BKB</t>
  </si>
  <si>
    <t>c. Membentuk, membina dan mengembangkan BKR</t>
  </si>
  <si>
    <t>d. pertemuan dan kegiatan BKR</t>
  </si>
  <si>
    <t>e. Membentuk, membina dan mengembangkan BKL</t>
  </si>
  <si>
    <t>f. pertemuan dan kegiatan BKL</t>
  </si>
  <si>
    <t>g. Membentuk, membina dan mengembangkan PAUD</t>
  </si>
  <si>
    <t>h. Penyuluhan dan sosilisasi Kependudukan, KB dan Pembangunan Keluarga</t>
  </si>
  <si>
    <t>i. Pengupayaan Beasiswa</t>
  </si>
  <si>
    <t>j. Penyelenggaraan Paket A</t>
  </si>
  <si>
    <t>k. Penyelenggaraan Paket B</t>
  </si>
  <si>
    <t>l. Penyelenggaraan Paket C</t>
  </si>
  <si>
    <t>m. (Lainnya. Sebutkan)</t>
  </si>
  <si>
    <t>Jumlah BKB</t>
  </si>
  <si>
    <t>Jumlah BKR</t>
  </si>
  <si>
    <t>Jumlah BKL</t>
  </si>
  <si>
    <t>Jumlah Siswa SD yang memperoleh beasiswa</t>
  </si>
  <si>
    <t>Jumlah Siswa SMP yang memperoleh beasiswa</t>
  </si>
  <si>
    <t>Jumlah Siswa SMA yang memperoleh beasiswa</t>
  </si>
  <si>
    <t>a. Memotivasi PUS untuk ber-KB</t>
  </si>
  <si>
    <t>b. Membina kelangsungan ber-KB</t>
  </si>
  <si>
    <t>c. Membentuk, membina dan mengembangkan Posyandu</t>
  </si>
  <si>
    <t>d. Penggerakan Pelayanan Kontrasepsi</t>
  </si>
  <si>
    <t>e. Pembentukan PIK Remaja dan Kampanye PUP</t>
  </si>
  <si>
    <t>f. Melaksanakan rujukan dan pengayoman medis</t>
  </si>
  <si>
    <t>g. Penyuluhan Kespro oleh tenaga medis</t>
  </si>
  <si>
    <t>h. Pelayanan papsmear, pemeriksaan bumil dan imunisasi di Posyandu</t>
  </si>
  <si>
    <t>i. (Lainnya. Sebutkan)</t>
  </si>
  <si>
    <t>a. Mempromosikan potensi/profesi yang dimiliki oleh warga</t>
  </si>
  <si>
    <t>b. Membina, membimbing produk-produk unggulan</t>
  </si>
  <si>
    <t>c. Membentuk, membina dan mengembangkan UPPKS, UP2K, KUBE</t>
  </si>
  <si>
    <t>d. Koperasi Simpan Pinjam dan Permodalan</t>
  </si>
  <si>
    <t>e. Upaya pendistribusian hasil warga</t>
  </si>
  <si>
    <t>f. Pelatihan Keterampilan, kewirausahaan dan ketenagakerjaan</t>
  </si>
  <si>
    <t>h. Penyaluran tenaga kerja</t>
  </si>
  <si>
    <t>a. Penyuluhan anti KDRT</t>
  </si>
  <si>
    <t>b. Ronda malam</t>
  </si>
  <si>
    <t xml:space="preserve">c. Konsultasi hukum </t>
  </si>
  <si>
    <t>d. Pemberian JKN PBI</t>
  </si>
  <si>
    <t>e. Pelayanan pembuatan KTP, Kartu Keluarga, Akte Kelahiran, Akte Kematian</t>
  </si>
  <si>
    <t>f. Pembuatan Sertifikat Tanah</t>
  </si>
  <si>
    <t>a. Iuran Sosial Kemasyarakatan</t>
  </si>
  <si>
    <t xml:space="preserve">b. Pemberian bantuan </t>
  </si>
  <si>
    <t>c. Orang Tua Asuh</t>
  </si>
  <si>
    <t>f. Pelaksanaan Sunatan massal</t>
  </si>
  <si>
    <t>g. Pelaksanaan nikah massal</t>
  </si>
  <si>
    <t>h. (Lainnya. Sebutkan)</t>
  </si>
  <si>
    <t xml:space="preserve">a. Memelihara dan mengembangkan nilai dan norma kampung </t>
  </si>
  <si>
    <t>b. Membentuk kelompok seni</t>
  </si>
  <si>
    <t>c. Pelestarian bahasa dan tradisi kampung</t>
  </si>
  <si>
    <t>a. Kerja bakti memelihara lingkungan</t>
  </si>
  <si>
    <t>b. gerakan menanam pohon</t>
  </si>
  <si>
    <t>c. gerakan apotik hidup</t>
  </si>
  <si>
    <t>d. Penyediaan Tong sampah</t>
  </si>
  <si>
    <t>e. Pembangunan kakus</t>
  </si>
  <si>
    <t>f. Pembangunan rumah layak huni</t>
  </si>
  <si>
    <t>b. Pertemuan dan kegiatan BKB</t>
  </si>
  <si>
    <t>Perolehan Beasiswa*</t>
  </si>
  <si>
    <t>Tidak Memiliki</t>
  </si>
  <si>
    <t>Jumlah</t>
  </si>
  <si>
    <t>Laporan Kegiatan Kampung KB Oleh Pengurus Kampung  kepada Kepala Desa, CQ UPT KB</t>
  </si>
  <si>
    <t>Jan</t>
  </si>
  <si>
    <t>Feb</t>
  </si>
  <si>
    <t>Mei</t>
  </si>
  <si>
    <t xml:space="preserve">Juni </t>
  </si>
  <si>
    <t>Juli</t>
  </si>
  <si>
    <t>Sep</t>
  </si>
  <si>
    <t>Okt</t>
  </si>
  <si>
    <t>Nov</t>
  </si>
  <si>
    <t>Des</t>
  </si>
  <si>
    <t>(8)</t>
  </si>
  <si>
    <t>(10)</t>
  </si>
  <si>
    <t>(11)</t>
  </si>
  <si>
    <t>(12)</t>
  </si>
  <si>
    <t>(13)</t>
  </si>
  <si>
    <t>(14)</t>
  </si>
  <si>
    <t>(15)</t>
  </si>
  <si>
    <t>BULAN</t>
  </si>
  <si>
    <t>Agust</t>
  </si>
  <si>
    <t>Mar</t>
  </si>
  <si>
    <t>Apr</t>
  </si>
  <si>
    <t xml:space="preserve">a. Ruang Sekretariat </t>
  </si>
  <si>
    <t xml:space="preserve">b. Rak Buku </t>
  </si>
  <si>
    <t xml:space="preserve">c. Meja </t>
  </si>
  <si>
    <t>d. Kursi</t>
  </si>
  <si>
    <t>e. Komputer / Laptop</t>
  </si>
  <si>
    <t>f. Printer</t>
  </si>
  <si>
    <t>g. Kamera</t>
  </si>
  <si>
    <r>
      <t>a. APBN</t>
    </r>
    <r>
      <rPr>
        <i/>
        <sz val="11"/>
        <color theme="1"/>
        <rFont val="Calibri"/>
        <family val="2"/>
        <scheme val="minor"/>
      </rPr>
      <t xml:space="preserve"> (misal: BKKBN; Kemenkes; dst)</t>
    </r>
  </si>
  <si>
    <r>
      <t xml:space="preserve">b. APBD  </t>
    </r>
    <r>
      <rPr>
        <i/>
        <sz val="11"/>
        <color theme="1"/>
        <rFont val="Calibri"/>
        <family val="2"/>
        <scheme val="minor"/>
      </rPr>
      <t>(misal:  Dana Desa; Dana Alokasi Desa)</t>
    </r>
  </si>
  <si>
    <r>
      <t xml:space="preserve">c. Perusahaan </t>
    </r>
    <r>
      <rPr>
        <i/>
        <sz val="11"/>
        <color theme="1"/>
        <rFont val="Calibri"/>
        <family val="2"/>
        <scheme val="minor"/>
      </rPr>
      <t>(misal: PT. Chevron)</t>
    </r>
  </si>
  <si>
    <r>
      <t xml:space="preserve">d. Donasi Masyarakat </t>
    </r>
    <r>
      <rPr>
        <i/>
        <sz val="11"/>
        <color theme="1"/>
        <rFont val="Calibri"/>
        <family val="2"/>
        <scheme val="minor"/>
      </rPr>
      <t>(misal: Sumbangan Haji Amron)</t>
    </r>
  </si>
  <si>
    <r>
      <t xml:space="preserve">e. Swadaya </t>
    </r>
    <r>
      <rPr>
        <i/>
        <sz val="11"/>
        <color theme="1"/>
        <rFont val="Calibri"/>
        <family val="2"/>
        <scheme val="minor"/>
      </rPr>
      <t>(mis: Kas Kampung KB)</t>
    </r>
  </si>
  <si>
    <t>a. Gerakan sholat berjamaah</t>
  </si>
  <si>
    <t xml:space="preserve">Catatan: </t>
  </si>
  <si>
    <t>kegiatan per seksi menyesuaikan dengan Kebutuhan Kampung KB</t>
  </si>
  <si>
    <t>a. MOP</t>
  </si>
  <si>
    <t>b. MOW</t>
  </si>
  <si>
    <t>c. IUD</t>
  </si>
  <si>
    <t>d. Implan</t>
  </si>
  <si>
    <t>e. Suntik</t>
  </si>
  <si>
    <t>f. Pil</t>
  </si>
  <si>
    <t>g. Kondom</t>
  </si>
  <si>
    <t>Jumlah PUS yang tidak pakai KB</t>
  </si>
  <si>
    <t>a. Karena hamil</t>
  </si>
  <si>
    <t>b. Karena menginginkan anak segera</t>
  </si>
  <si>
    <t>c. Karena menginginkan anak kemudian</t>
  </si>
  <si>
    <t>d. Karena tidak menginginkan anak</t>
  </si>
  <si>
    <t>a. Jumlah BKB Dasar</t>
  </si>
  <si>
    <t>b. Jumlah BKB Berkembang</t>
  </si>
  <si>
    <t>c. Jumlah BKB Paripurna</t>
  </si>
  <si>
    <t>a. Jumlah BKR Dasar</t>
  </si>
  <si>
    <t>b. Jumlah BKR Berkembang</t>
  </si>
  <si>
    <t>c. Jumlah BKR Paripurna</t>
  </si>
  <si>
    <t>a. Jumlah BKL Dasar</t>
  </si>
  <si>
    <t>b. Jumlah BKL Berkembang</t>
  </si>
  <si>
    <t>c. Jumlah BKL Paripurna</t>
  </si>
  <si>
    <r>
      <t xml:space="preserve">a. </t>
    </r>
    <r>
      <rPr>
        <b/>
        <sz val="11"/>
        <color theme="1"/>
        <rFont val="Calibri"/>
        <family val="2"/>
        <scheme val="minor"/>
      </rPr>
      <t>BKB</t>
    </r>
    <r>
      <rPr>
        <sz val="11"/>
        <color theme="1"/>
        <rFont val="Calibri"/>
        <family val="2"/>
        <charset val="1"/>
        <scheme val="minor"/>
      </rPr>
      <t xml:space="preserve"> </t>
    </r>
  </si>
  <si>
    <t xml:space="preserve">Cakupan Kesertaan Keluarga dalam Poktan </t>
  </si>
  <si>
    <r>
      <t xml:space="preserve">b. </t>
    </r>
    <r>
      <rPr>
        <b/>
        <sz val="11"/>
        <color theme="1"/>
        <rFont val="Calibri"/>
        <family val="2"/>
        <scheme val="minor"/>
      </rPr>
      <t>BKR</t>
    </r>
  </si>
  <si>
    <r>
      <t xml:space="preserve">c. </t>
    </r>
    <r>
      <rPr>
        <b/>
        <sz val="11"/>
        <color theme="1"/>
        <rFont val="Calibri"/>
        <family val="2"/>
        <scheme val="minor"/>
      </rPr>
      <t>BKL</t>
    </r>
  </si>
  <si>
    <r>
      <t xml:space="preserve">d. </t>
    </r>
    <r>
      <rPr>
        <b/>
        <sz val="11"/>
        <color theme="1"/>
        <rFont val="Calibri"/>
        <family val="2"/>
        <scheme val="minor"/>
      </rPr>
      <t>UPPKS</t>
    </r>
  </si>
  <si>
    <r>
      <t xml:space="preserve">e. </t>
    </r>
    <r>
      <rPr>
        <b/>
        <sz val="11"/>
        <color theme="1"/>
        <rFont val="Calibri"/>
        <family val="2"/>
        <scheme val="minor"/>
      </rPr>
      <t>PIK R</t>
    </r>
  </si>
  <si>
    <t>Lampiran II</t>
  </si>
  <si>
    <t>(Kampung KB .........................................)</t>
  </si>
  <si>
    <t>Tahun 2017</t>
  </si>
  <si>
    <t>(16)</t>
  </si>
  <si>
    <t>Instansi Komponen Pembina Kegiatan</t>
  </si>
  <si>
    <t>Mesjid Agung</t>
  </si>
  <si>
    <t>Kemenag Kab</t>
  </si>
  <si>
    <t>OPD KB Kab</t>
  </si>
  <si>
    <t>RRI</t>
  </si>
  <si>
    <t>CSR PT Pertamina</t>
  </si>
  <si>
    <t>Dinas Pendidikan</t>
  </si>
  <si>
    <t>Dinas Kesehatan</t>
  </si>
  <si>
    <t>Disperindag</t>
  </si>
  <si>
    <t>b. Kajian Alquran</t>
  </si>
  <si>
    <t>Desa</t>
  </si>
  <si>
    <t xml:space="preserve">Kecamatan: </t>
  </si>
  <si>
    <t>Jumlah Instansi/lembaga yang Terlibat</t>
  </si>
  <si>
    <t>Seksi Kasih sayang</t>
  </si>
  <si>
    <t xml:space="preserve">Seksi Sosial Budaya </t>
  </si>
  <si>
    <t>Jumlah Pertemuan evaluasi pelaksanaan rencana kerja Pokja dengan mitra yang terlibat dalam kegiatan</t>
  </si>
  <si>
    <t>IMPLAN</t>
  </si>
  <si>
    <t>PIL</t>
  </si>
  <si>
    <t>SUNTIK</t>
  </si>
  <si>
    <t>KONDOM</t>
  </si>
  <si>
    <t>HAMIL</t>
  </si>
  <si>
    <t>IAS</t>
  </si>
  <si>
    <t>TIAL</t>
  </si>
  <si>
    <t>IAK</t>
  </si>
  <si>
    <t>Partisipasi Keluarga dalam Kegiatan Poktan</t>
  </si>
  <si>
    <t>BKB</t>
  </si>
  <si>
    <t>BKR</t>
  </si>
  <si>
    <t>BKL</t>
  </si>
  <si>
    <t>UPPKS</t>
  </si>
  <si>
    <t>Jumlah Penduduk yang Memiliki Jaminan Kesehatan</t>
  </si>
  <si>
    <t>s.d Triwulan .......</t>
  </si>
  <si>
    <t>Jumlah Kegiatan per Seksi*</t>
  </si>
  <si>
    <t>Keterangan*</t>
  </si>
  <si>
    <t>Kabupaten/kota</t>
  </si>
  <si>
    <t>Provinsi:</t>
  </si>
  <si>
    <t>Instansi/lembaga yang Terlibat</t>
  </si>
  <si>
    <t>Intervensi Kegiatan per Seksi</t>
  </si>
  <si>
    <t xml:space="preserve">Intervensi Kegiatan per Seksi </t>
  </si>
  <si>
    <t>a. Seksi Keagamaan</t>
  </si>
  <si>
    <t>1)</t>
  </si>
  <si>
    <t>2)</t>
  </si>
  <si>
    <t>b. Seksi Pendidikan</t>
  </si>
  <si>
    <t>c. Dst</t>
  </si>
  <si>
    <t>1) Pendistribusian Kitab Suci sesuai agama</t>
  </si>
  <si>
    <t>2) Gerakan sholat berjamaah</t>
  </si>
  <si>
    <t>2) Perpustaan keliling</t>
  </si>
  <si>
    <t>1) Pendaftaran Kejar Paket A/B/C</t>
  </si>
  <si>
    <t>1) Depag Kab....</t>
  </si>
  <si>
    <t>2) Mesjid Agung</t>
  </si>
  <si>
    <t>3) Diknas Kab</t>
  </si>
  <si>
    <t>4) Perpusda</t>
  </si>
  <si>
    <t>Sukamaju</t>
  </si>
  <si>
    <t>Kampung KB "alwalit"</t>
  </si>
  <si>
    <t>Kampung KB "2anakcukup"</t>
  </si>
  <si>
    <t xml:space="preserve">Indonesia </t>
  </si>
  <si>
    <t>Total Kecamatan yang telah dicanangkan</t>
  </si>
  <si>
    <t>Persentase Kecamatan yang telah dicanangkan</t>
  </si>
  <si>
    <t>Jumlah Kampung KB</t>
  </si>
  <si>
    <t>Rata-rata Jumlah Kegiatan per Seksi*</t>
  </si>
  <si>
    <t xml:space="preserve">Rata-rata Jumlah Instansi/lembaga yang Terlibat </t>
  </si>
  <si>
    <t>Rata-rata Jumlah Pertemuan evaluasi pelaksanaan rencana kerja Pokja dengan mitra yang terlibat dalam kegiatan</t>
  </si>
  <si>
    <t>LAPORAN KEGIATAN KAMPUNG KB</t>
  </si>
  <si>
    <t>S.D TRIMESTER II</t>
  </si>
  <si>
    <t>PROVINSI</t>
  </si>
  <si>
    <t>No.</t>
  </si>
  <si>
    <t>Kabupaten dan Kota</t>
  </si>
  <si>
    <t xml:space="preserve">Lokasi </t>
  </si>
  <si>
    <t>Intervensi Kegiatan</t>
  </si>
  <si>
    <t>Pelaksana Kegiatan</t>
  </si>
  <si>
    <t>Waktu Pelaksanaan</t>
  </si>
  <si>
    <t>Keterangan</t>
  </si>
  <si>
    <t>Pembuat Laporan</t>
  </si>
  <si>
    <t>(                                                   )</t>
  </si>
  <si>
    <t>Bentuk Formulir yang akan di entri oleh PLKB</t>
  </si>
  <si>
    <t>Identitas wilayah</t>
  </si>
  <si>
    <t>RW</t>
  </si>
  <si>
    <t>Nama Kampung</t>
  </si>
  <si>
    <t xml:space="preserve">Instansi yang terlibat </t>
  </si>
  <si>
    <t>*</t>
  </si>
  <si>
    <t>Depag</t>
  </si>
  <si>
    <t>Depkes</t>
  </si>
  <si>
    <t>Dikbud</t>
  </si>
  <si>
    <t>Depsos</t>
  </si>
  <si>
    <t>Perlindungan anak</t>
  </si>
  <si>
    <t>Koperindag</t>
  </si>
  <si>
    <t>Ketenagakerjaan</t>
  </si>
  <si>
    <t>perhutanan/ perikanan</t>
  </si>
  <si>
    <t>Kepemilikan Sekretariat</t>
  </si>
  <si>
    <t>ada</t>
  </si>
  <si>
    <t>tidak ada</t>
  </si>
  <si>
    <t>A</t>
  </si>
  <si>
    <t>Jumlah Kampung KB menurut wilayah dan kepemilikan sekretariat</t>
  </si>
  <si>
    <t>Wilayah (Prov, Kab/kota, Kec, Desa)</t>
  </si>
  <si>
    <t>Kepemilikan sekretariat</t>
  </si>
  <si>
    <t>Tidak</t>
  </si>
  <si>
    <t>%</t>
  </si>
  <si>
    <t>Jumlah Kampung KB menurut wilayah dan Lintas Sektor yang terlibat</t>
  </si>
  <si>
    <t>Lintas Sektor yang Terlibat</t>
  </si>
  <si>
    <t>Kemenag</t>
  </si>
  <si>
    <t>Kesehatan</t>
  </si>
  <si>
    <t>Sosial</t>
  </si>
  <si>
    <t>Kemendes dan PDT</t>
  </si>
  <si>
    <t>PP &amp; PA</t>
  </si>
  <si>
    <t>Pemuda &amp; Olga</t>
  </si>
  <si>
    <t>Lainnya</t>
  </si>
  <si>
    <t>terintegrasi 1-3 Lintas sektor</t>
  </si>
  <si>
    <t>terintegrasi 4-7 Lintas sektor</t>
  </si>
  <si>
    <t>terintegrasi dengan  lebih dari 7 Lintas sektor</t>
  </si>
  <si>
    <t>Jumlah Kampung KB menurut Wilayah dan Sumber dana</t>
  </si>
  <si>
    <t>Sumber dana</t>
  </si>
  <si>
    <t>Dana Desa</t>
  </si>
  <si>
    <t>Donasi Masyarakat</t>
  </si>
  <si>
    <t>Swadaya</t>
  </si>
  <si>
    <t xml:space="preserve">APBD </t>
  </si>
  <si>
    <t>Perusahaan</t>
  </si>
  <si>
    <t>APBN</t>
  </si>
  <si>
    <t>1 Sumber Dana</t>
  </si>
  <si>
    <t>2-4  Sumber Dana</t>
  </si>
  <si>
    <t>&gt;4 Sumber Dana</t>
  </si>
  <si>
    <t xml:space="preserve">Rata-rata jumlah Kegiatan Kampung KB menurut seksi </t>
  </si>
  <si>
    <t>Rata-rata jumlah kegiatan</t>
  </si>
  <si>
    <t>kegiatan</t>
  </si>
  <si>
    <t>Jenis Kontrasepsi</t>
  </si>
  <si>
    <t>Implan</t>
  </si>
  <si>
    <t>Suntik</t>
  </si>
  <si>
    <t>Pil</t>
  </si>
  <si>
    <t>Kondom</t>
  </si>
  <si>
    <t>Jumlah Peserta KB</t>
  </si>
  <si>
    <t>Jumlah peserta KB per Mix Kontrasepsi</t>
  </si>
  <si>
    <t>Tidak dapat sebagai acuan pengguna kontrasepsi, hanya berlaku untuk wilayah kampung KB</t>
  </si>
  <si>
    <t>data di wilayah yang lebih tinggi hanya untuk melihat tren pengguna KB di Kampung KB, gambaran umum</t>
  </si>
  <si>
    <t xml:space="preserve">data di wilayah yang lebih tinggi hanya untuk melihat tren pengguna KB di Kampung KB, gambaran umum, </t>
  </si>
  <si>
    <t>Tidak dapat sebagai acuan data nasional, prov, kab dan kecamatan, hanya berlaku untuk wilayah kampung KB</t>
  </si>
  <si>
    <t>Jumlah PUS yang tidak Pakai KB</t>
  </si>
  <si>
    <t>Jumlah PUS</t>
  </si>
  <si>
    <t>Jumlah Bukan Peserta KB</t>
  </si>
  <si>
    <t>Alasan Tidak Pakai</t>
  </si>
  <si>
    <t>Hamil</t>
  </si>
  <si>
    <t>Ingin Anak Segera</t>
  </si>
  <si>
    <t>Ingin Anak Kemudian</t>
  </si>
  <si>
    <r>
      <rPr>
        <b/>
        <strike/>
        <sz val="11"/>
        <color theme="1"/>
        <rFont val="Calibri"/>
        <family val="2"/>
        <scheme val="minor"/>
      </rPr>
      <t>Frekuesi</t>
    </r>
    <r>
      <rPr>
        <b/>
        <sz val="11"/>
        <color theme="1"/>
        <rFont val="Calibri"/>
        <family val="2"/>
        <scheme val="minor"/>
      </rPr>
      <t xml:space="preserve"> Kegiatan Seksi Keagamaan</t>
    </r>
  </si>
  <si>
    <r>
      <rPr>
        <b/>
        <strike/>
        <sz val="11"/>
        <color theme="1"/>
        <rFont val="Calibri"/>
        <family val="2"/>
        <scheme val="minor"/>
      </rPr>
      <t>Frekuesi</t>
    </r>
    <r>
      <rPr>
        <b/>
        <sz val="11"/>
        <color theme="1"/>
        <rFont val="Calibri"/>
        <family val="2"/>
        <scheme val="minor"/>
      </rPr>
      <t xml:space="preserve"> Kegiatan Seksi Pendidikan</t>
    </r>
  </si>
  <si>
    <r>
      <rPr>
        <b/>
        <strike/>
        <sz val="11"/>
        <color theme="1"/>
        <rFont val="Calibri"/>
        <family val="2"/>
        <scheme val="minor"/>
      </rPr>
      <t>Frekuesi</t>
    </r>
    <r>
      <rPr>
        <b/>
        <sz val="11"/>
        <color theme="1"/>
        <rFont val="Calibri"/>
        <family val="2"/>
        <scheme val="minor"/>
      </rPr>
      <t xml:space="preserve"> Kegiatan Seksi Reproduksi</t>
    </r>
  </si>
  <si>
    <r>
      <rPr>
        <b/>
        <strike/>
        <sz val="11"/>
        <color theme="1"/>
        <rFont val="Calibri"/>
        <family val="2"/>
        <scheme val="minor"/>
      </rPr>
      <t xml:space="preserve">Frekuesi </t>
    </r>
    <r>
      <rPr>
        <b/>
        <sz val="11"/>
        <color theme="1"/>
        <rFont val="Calibri"/>
        <family val="2"/>
        <scheme val="minor"/>
      </rPr>
      <t>Kegiatan Seksi Ekonomi</t>
    </r>
  </si>
  <si>
    <r>
      <rPr>
        <b/>
        <strike/>
        <sz val="11"/>
        <color theme="1"/>
        <rFont val="Calibri"/>
        <family val="2"/>
        <scheme val="minor"/>
      </rPr>
      <t xml:space="preserve">Frekuesi </t>
    </r>
    <r>
      <rPr>
        <b/>
        <sz val="11"/>
        <color theme="1"/>
        <rFont val="Calibri"/>
        <family val="2"/>
        <scheme val="minor"/>
      </rPr>
      <t>Kegiatan Seksi Perlindungan</t>
    </r>
  </si>
  <si>
    <r>
      <rPr>
        <b/>
        <strike/>
        <sz val="11"/>
        <color theme="1"/>
        <rFont val="Calibri"/>
        <family val="2"/>
        <scheme val="minor"/>
      </rPr>
      <t>Frekuesi</t>
    </r>
    <r>
      <rPr>
        <b/>
        <sz val="11"/>
        <color theme="1"/>
        <rFont val="Calibri"/>
        <family val="2"/>
        <scheme val="minor"/>
      </rPr>
      <t xml:space="preserve"> Kegiatan Seksi Kasih Sayang</t>
    </r>
  </si>
  <si>
    <r>
      <rPr>
        <b/>
        <strike/>
        <sz val="11"/>
        <color theme="1"/>
        <rFont val="Calibri"/>
        <family val="2"/>
        <scheme val="minor"/>
      </rPr>
      <t xml:space="preserve">Frekuesi </t>
    </r>
    <r>
      <rPr>
        <b/>
        <sz val="11"/>
        <color theme="1"/>
        <rFont val="Calibri"/>
        <family val="2"/>
        <scheme val="minor"/>
      </rPr>
      <t>Kegiatan Seksi Sosial Budaya</t>
    </r>
  </si>
  <si>
    <r>
      <rPr>
        <b/>
        <strike/>
        <sz val="11"/>
        <color theme="1"/>
        <rFont val="Calibri"/>
        <family val="2"/>
        <scheme val="minor"/>
      </rPr>
      <t xml:space="preserve">Frekuesi </t>
    </r>
    <r>
      <rPr>
        <b/>
        <sz val="11"/>
        <color theme="1"/>
        <rFont val="Calibri"/>
        <family val="2"/>
        <scheme val="minor"/>
      </rPr>
      <t>Kegiatan Seksi Pembinaan Lingkungan</t>
    </r>
  </si>
  <si>
    <t>Tidak Ingin Anak Lagi</t>
  </si>
  <si>
    <t>Kecamatan yang telah mencanangkan</t>
  </si>
  <si>
    <t>Capaian Kampung KB terhadap Target Road Map</t>
  </si>
  <si>
    <t>Wilayah (Prov, Kab/kota)</t>
  </si>
  <si>
    <t>Keterangan Lokasi</t>
  </si>
  <si>
    <t>Kabupaten / Kota</t>
  </si>
  <si>
    <t>:</t>
  </si>
  <si>
    <t>Dusun</t>
  </si>
  <si>
    <t>B</t>
  </si>
  <si>
    <t>Jumlah penduduk menurut kelompok umur</t>
  </si>
  <si>
    <t>5-9 tahun</t>
  </si>
  <si>
    <t>0-4 tahun</t>
  </si>
  <si>
    <t>10-14 tahun</t>
  </si>
  <si>
    <t>15-19 tahun</t>
  </si>
  <si>
    <t>20-24 tahun</t>
  </si>
  <si>
    <t>25-29 tahun</t>
  </si>
  <si>
    <t>30-34 tahun</t>
  </si>
  <si>
    <t>35-39 tahun</t>
  </si>
  <si>
    <t>40-44 tahun</t>
  </si>
  <si>
    <t>45-49 tahun</t>
  </si>
  <si>
    <t>50-54 tahun</t>
  </si>
  <si>
    <t>55-59 tahun</t>
  </si>
  <si>
    <t xml:space="preserve">60 + tahun </t>
  </si>
  <si>
    <t>Jumlah Pasangan Usia Subur</t>
  </si>
  <si>
    <t>Jumlah Keluarga</t>
  </si>
  <si>
    <t>Jumlah keluarga yang memiliki balita</t>
  </si>
  <si>
    <t>Jumlah keluarga yang memiliki remaja</t>
  </si>
  <si>
    <t>Jumlah keluarga yang memiliki lansia</t>
  </si>
  <si>
    <t>Jumlah Keluarga yang mengikuti BKB</t>
  </si>
  <si>
    <t>Jumlah Keluarga yang mengikuti BKR</t>
  </si>
  <si>
    <t>Jumlah Keluarga yang mengikuti BKL</t>
  </si>
  <si>
    <t>Jumlah Keluarga yang mengikuti UPPKS</t>
  </si>
  <si>
    <t>Jumlah Remaja yang mengikuti PIK Remaja</t>
  </si>
  <si>
    <t>C</t>
  </si>
  <si>
    <t>Kepemilikan Sekretariat Kampung KB</t>
  </si>
  <si>
    <t>Jumlah PUS yang menggunakan Kontrasepsi</t>
  </si>
  <si>
    <t>Jumlah PUS yang tidak menggunakan Kontrasepsi</t>
  </si>
  <si>
    <t xml:space="preserve">g. Kondom </t>
  </si>
  <si>
    <t>D</t>
  </si>
  <si>
    <t>Profil Penduduk Kampung KB</t>
  </si>
  <si>
    <t>Dukungan terhadap Kampung KB</t>
  </si>
  <si>
    <t>SK Pokja Kampung KB</t>
  </si>
  <si>
    <t>Regulasi dari pemerintah daerah</t>
  </si>
  <si>
    <t>Sebutkan: ____________________________</t>
  </si>
  <si>
    <t>Pelatihan/sosialisasi bagi Pokja Kampung KB</t>
  </si>
  <si>
    <t xml:space="preserve">: </t>
  </si>
  <si>
    <t xml:space="preserve">Cakupan Wilayah </t>
  </si>
  <si>
    <t>E</t>
  </si>
  <si>
    <t>PLKB/PKB sebagai pendamping dan pengarah kegiatan</t>
  </si>
  <si>
    <t>Kepengurusan/Pokja Kampung KB</t>
  </si>
  <si>
    <t>Jumlah pokja yang sudah terlatih/tersosialisasi pengelolaan Kampung KB</t>
  </si>
  <si>
    <t xml:space="preserve">Profil Kampung KB menurut Kepemilikan  Sarana dan Prasarana </t>
  </si>
  <si>
    <t>Penggunaan data dalam perencanaan dan evaluasi kegiatan</t>
  </si>
  <si>
    <t>F</t>
  </si>
  <si>
    <t>Kegiatan dikampung KB</t>
  </si>
  <si>
    <t>1). RW</t>
  </si>
  <si>
    <t>2). Dusun</t>
  </si>
  <si>
    <t>3). Desa</t>
  </si>
  <si>
    <t xml:space="preserve">1). Ada </t>
  </si>
  <si>
    <t>2). Tidak Ada</t>
  </si>
  <si>
    <t>1). Dana Desa</t>
  </si>
  <si>
    <t>2). Swadaya Masyarakat</t>
  </si>
  <si>
    <t xml:space="preserve">4). APBD </t>
  </si>
  <si>
    <t>5). APBN</t>
  </si>
  <si>
    <t>6). Perusahaan (CSR)</t>
  </si>
  <si>
    <t>3). Donasi/ Hibah Masyarakat</t>
  </si>
  <si>
    <t>Bentuk Kegiatan</t>
  </si>
  <si>
    <t>Tanggal Kegiatan</t>
  </si>
  <si>
    <t>G</t>
  </si>
  <si>
    <t>Mekanisme Operasional</t>
  </si>
  <si>
    <t>Rapat perencanaan kegiatan</t>
  </si>
  <si>
    <t>Rapat koordinasi dengan dinas/instansi terkait pendukung kegiatan</t>
  </si>
  <si>
    <t>Sosialisasi kegiatan</t>
  </si>
  <si>
    <t>Monitoring dan evaluasi Kegiatan</t>
  </si>
  <si>
    <t xml:space="preserve">Penyusunan laporan </t>
  </si>
  <si>
    <t>1). Ada</t>
  </si>
  <si>
    <t>1) Mingguan</t>
  </si>
  <si>
    <t>2). Bulanan</t>
  </si>
  <si>
    <t>3). Tahunan</t>
  </si>
  <si>
    <t>4). Lainnya, (Sebutkan)________________________</t>
  </si>
  <si>
    <t>Kode</t>
  </si>
  <si>
    <t>Jumlah Kampung KB menurut cakupan wilayah</t>
  </si>
  <si>
    <t>Cakupan Wilayah</t>
  </si>
  <si>
    <t>Penduduk menurut kelompok Umur</t>
  </si>
  <si>
    <t>Jumlah Penduduk</t>
  </si>
  <si>
    <t>Wanita</t>
  </si>
  <si>
    <t>Laki-laki</t>
  </si>
  <si>
    <t>Wanita + Laki-laki</t>
  </si>
  <si>
    <t>a</t>
  </si>
  <si>
    <t>b</t>
  </si>
  <si>
    <t>c</t>
  </si>
  <si>
    <t>Jumlah Penduduk Menurut Kelompok Umur dan Jenis Kelamin</t>
  </si>
  <si>
    <t xml:space="preserve">Jumlah </t>
  </si>
  <si>
    <t>PUS</t>
  </si>
  <si>
    <t>Balita</t>
  </si>
  <si>
    <t>Remaja</t>
  </si>
  <si>
    <t>Lansia</t>
  </si>
  <si>
    <t>Jumlah Keluarga yang memiliki:</t>
  </si>
  <si>
    <t>Jumlah Keluarga menurut kepemilikan Balita, Remaja dan Lansia</t>
  </si>
  <si>
    <t>Keluarga</t>
  </si>
  <si>
    <t>Jumlah Keluarga dan PUS</t>
  </si>
  <si>
    <t>Bina Keluarga Balita (BKB)</t>
  </si>
  <si>
    <t>Bina Keluarga Remaja(BKR)</t>
  </si>
  <si>
    <t>Bina Keluarga Balita (BKL)</t>
  </si>
  <si>
    <t>PIK R</t>
  </si>
  <si>
    <t>Kelmpok UPPKS</t>
  </si>
  <si>
    <t>Jumlah Peserta Poktan</t>
  </si>
  <si>
    <t>Angka Partisipasi kegiatan Poktan</t>
  </si>
  <si>
    <t>Partisipasi masyarakat dalam Kegiatan Poktan</t>
  </si>
  <si>
    <t>Jumlah Kampung KB menurut kepemilikan kelompok kegiatan</t>
  </si>
  <si>
    <t>Kepemilikan Kelompok Kegiatan</t>
  </si>
  <si>
    <t>Ada</t>
  </si>
  <si>
    <t>Memiliki 1-2 Jenis Poktan</t>
  </si>
  <si>
    <t>Memiliki 3-4 Jenis Poktan</t>
  </si>
  <si>
    <t>Memiliki 5 Jenis Poktan</t>
  </si>
  <si>
    <t>Instansi  Pembina Kegiatan (Pilihan Untuk masing-masing kegiatan)</t>
  </si>
  <si>
    <t>Tempat Kegiatan</t>
  </si>
  <si>
    <t>Rumah Dataku</t>
  </si>
  <si>
    <t>Kegiatan seksi  (Pilihan)</t>
  </si>
  <si>
    <t>Katagori Mendukung  Kegiatan (Pilihan)</t>
  </si>
  <si>
    <t>Tahun 2018</t>
  </si>
  <si>
    <t>Frekuensi : 1</t>
  </si>
  <si>
    <t>Frekuensi : 34</t>
  </si>
  <si>
    <t>Frekuensi : 3</t>
  </si>
  <si>
    <t>Frekuensi : 4</t>
  </si>
  <si>
    <t>Keterangan / Peserta</t>
  </si>
  <si>
    <t>Rt.02 dan Rt.04 Kelurahan Sungai Andai Kecamatan Banjarmasin Utara</t>
  </si>
  <si>
    <t>1. Sholat Subuh Berjamaah bersama Walikota Banjarmasin</t>
  </si>
  <si>
    <t xml:space="preserve">3.Pencanangan Rumah Data Kependudukan Kampung KB </t>
  </si>
  <si>
    <t>2.Ekspose Kampung KB Tk.Kecamatan Banjarmasin Utara</t>
  </si>
  <si>
    <t>1. Fasilitasi Pertemuan Inventarisasi Kebijakan Pengendalian Dampak Kependudukan Tk.Prov.Kal-Sel</t>
  </si>
  <si>
    <t xml:space="preserve">1.Pelayanan KB Melalui Mobil Pelayanan </t>
  </si>
  <si>
    <t>2.Pelaksanaan Monitoring dan Evaluasi Kelompok Kegiatan dalam Rangka Monev Promosi Konseling Kespro</t>
  </si>
  <si>
    <t>1.Pembentukan Kelompok UPPKS Kampung KB</t>
  </si>
  <si>
    <t>2.Pengajuan Proposal bantuan Alat-Alat Produksi Rumah Tangga Kelompok UPPKS Kampung KB</t>
  </si>
  <si>
    <t>3.Giat Pasar Murah Serta Pembagian Sembako</t>
  </si>
  <si>
    <t>4.Pembinaan Kelompok UPPKS Kampung KB oleh Asosiasi Kelompok Usaha BKKBN Provinsi Kal-Sel</t>
  </si>
  <si>
    <t>5.Pembentukan WUB (Wira Usaha Baru) Kampung KB</t>
  </si>
  <si>
    <t>1.Pembentukan Posyandu Balita Teratai</t>
  </si>
  <si>
    <t>2.Pembentukan Posyandu Lansia Teratai Putih</t>
  </si>
  <si>
    <t>3.Bina Keluarga Lansia Teratai Putih</t>
  </si>
  <si>
    <t>4.Kegiatan P2WKSS dan Gerakan Sayang Ibu (GSI) Tingkat Kota Banjarmasin</t>
  </si>
  <si>
    <t>1.Grebek Sahur Bersama Gubernur Kalimantan Selatan</t>
  </si>
  <si>
    <t>2.Kegiatan Integrasi Kampung KB Bersama Mitra Kerja</t>
  </si>
  <si>
    <t>3.Kunjungan Walikota Banjarmasin bersama Kepala SKPD Kota Banjarmasin dalam acara gowes ke Kampung KB, Kampung Baiman</t>
  </si>
  <si>
    <t>1.Kegiatan Perlombaan Pos Keamanan Lingkungan Se-Kota Banjarmasin</t>
  </si>
  <si>
    <t>2.Kegiatan Perlomban Lingkungan Tepian Sungai Tk.Kecamatan Banjarmasin Utara</t>
  </si>
  <si>
    <t xml:space="preserve">3.Kegiatan Perlombaan Pembersihan Sungai Tingkat Provinsi Kalimantan Selatan </t>
  </si>
  <si>
    <t>4.Kegiatan Perlombaan Pembersihan Sungai Tingkat Nasional</t>
  </si>
  <si>
    <t>5.Pengajuan Proposal Perbaikan Jalan di Lingkungan Kampung KB (RT.02 dan RT.04)</t>
  </si>
  <si>
    <t>6.Kunjungan Deputi Pengendalian Penduduk dan Direktur Lingkungan Hidup ke Kampung KB</t>
  </si>
  <si>
    <t xml:space="preserve">7.Kunjungan Kepala Bidang Adpin BKKBN Provinsi Kal-Sel untuk mengevaluasi Kampung KB </t>
  </si>
  <si>
    <t>8.Pembentukan Bank Sampah Kampung KB</t>
  </si>
  <si>
    <t>9.Gotong Royong Serentak Se Kota Banjarmasin</t>
  </si>
  <si>
    <t>10.Dialog anggota DPRD Provinsi Kalimantan Selatan, BLH Kota Banjarmasin dengan Warga Kelurahan Sungai Andai untuk Lingkungan Barasih Wan Nyaman</t>
  </si>
  <si>
    <t xml:space="preserve">11.Rapat Rencana Pencanangan Kampung Tahfiz di RT.02 Kampung KB Kelurahan Sungai Andai </t>
  </si>
  <si>
    <t>12.Kunjungan dari BKKBN Kabupaten Pati terkait perkembangan Potensi Kampung KB</t>
  </si>
  <si>
    <t>13.Sosialisasi Kebijakan Pengendalian Dampak Lingkungan Sesuai Kondisi Wilayah Tingkat Provinsi Kalimantan Selatan</t>
  </si>
  <si>
    <t>14.Gotong Royong Pembersihan Sungai</t>
  </si>
  <si>
    <t xml:space="preserve">Sebutkan: </t>
  </si>
  <si>
    <t>1 Pokja terlatih dari 1 Pokja yang ada (CONTOH)</t>
  </si>
  <si>
    <t>(Kampung KB " Batu Lungun " Kampung Keay Kecamatan Damai Kab.Kubar)</t>
  </si>
  <si>
    <t>07</t>
  </si>
  <si>
    <t>08</t>
  </si>
  <si>
    <t>-</t>
  </si>
  <si>
    <t>Kalimantan Timur</t>
  </si>
  <si>
    <t>Kutai Barat</t>
  </si>
  <si>
    <t>Damai</t>
  </si>
  <si>
    <t>Kampung Keay</t>
  </si>
  <si>
    <t>Nama          : HATIPAH</t>
  </si>
  <si>
    <t>Nip              : 19760222 200701 2 010</t>
  </si>
  <si>
    <t>Hp/ email   :  marsela_ipah@yahoo.co.id</t>
  </si>
  <si>
    <t>Sebutkan: Data Keluarga</t>
  </si>
  <si>
    <t>Sebutkan: Data PUS</t>
  </si>
  <si>
    <t>Sebutkan : Peta RT</t>
  </si>
  <si>
    <t>Pembinaan terhadap Tribina</t>
  </si>
  <si>
    <t>Pembinaan Terhadap UPPKS " Keay Indah "</t>
  </si>
  <si>
    <t xml:space="preserve">latihan volly remaja batu lungun </t>
  </si>
  <si>
    <t>seminggu 3x</t>
  </si>
  <si>
    <t xml:space="preserve">Latihan seni tari remaja batu lungun </t>
  </si>
  <si>
    <t>sebulan 1x</t>
  </si>
  <si>
    <t xml:space="preserve">Ibadah remaja batu lungun </t>
  </si>
  <si>
    <t xml:space="preserve">Ibadah ibu-ibu pengurus kampung kb dan pkb/plkb </t>
  </si>
  <si>
    <t xml:space="preserve">Arisan remaja batu lungun </t>
  </si>
  <si>
    <t>seminggu 1x</t>
  </si>
  <si>
    <t xml:space="preserve">Senam setiap jum'at sore </t>
  </si>
  <si>
    <t>Arisan pengurus kampung kb</t>
  </si>
  <si>
    <t>Kampung KB "Batu Lungun " Kampung Kaey</t>
  </si>
  <si>
    <t>Kabupaten Kutai Barat</t>
  </si>
  <si>
    <t>Tahun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</si>
</sst>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0.0"/>
  </numFmts>
  <fonts count="20" x14ac:knownFonts="1">
    <font>
      <sz val="11"/>
      <color theme="1"/>
      <name val="Calibri"/>
      <family val="2"/>
      <charset val="1"/>
      <scheme val="minor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b/>
      <i/>
      <sz val="9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Calibri"/>
      <family val="2"/>
      <charset val="1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 tint="-0.249977111117893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u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auto="1"/>
      </left>
      <right style="thin">
        <color auto="1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double">
        <color indexed="64"/>
      </bottom>
      <diagonal/>
    </border>
    <border>
      <left style="thin">
        <color auto="1"/>
      </left>
      <right/>
      <top style="medium">
        <color auto="1"/>
      </top>
      <bottom style="double">
        <color indexed="64"/>
      </bottom>
      <diagonal/>
    </border>
    <border>
      <left/>
      <right style="thin">
        <color auto="1"/>
      </right>
      <top style="medium">
        <color auto="1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5" fillId="0" borderId="6" xfId="0" applyFont="1" applyBorder="1"/>
    <xf numFmtId="0" fontId="0" fillId="0" borderId="7" xfId="0" applyBorder="1"/>
    <xf numFmtId="0" fontId="0" fillId="0" borderId="0" xfId="0" applyAlignment="1">
      <alignment horizontal="center"/>
    </xf>
    <xf numFmtId="0" fontId="5" fillId="0" borderId="6" xfId="0" applyFont="1" applyBorder="1" applyAlignment="1">
      <alignment horizontal="left"/>
    </xf>
    <xf numFmtId="0" fontId="5" fillId="0" borderId="6" xfId="0" applyFont="1" applyBorder="1" applyAlignment="1">
      <alignment horizontal="left" wrapText="1"/>
    </xf>
    <xf numFmtId="0" fontId="0" fillId="0" borderId="6" xfId="0" applyBorder="1" applyAlignment="1">
      <alignment horizontal="left"/>
    </xf>
    <xf numFmtId="0" fontId="4" fillId="0" borderId="6" xfId="0" applyFont="1" applyBorder="1" applyAlignment="1">
      <alignment horizontal="left"/>
    </xf>
    <xf numFmtId="0" fontId="0" fillId="0" borderId="6" xfId="0" applyBorder="1" applyAlignment="1">
      <alignment horizontal="left" wrapText="1"/>
    </xf>
    <xf numFmtId="0" fontId="6" fillId="0" borderId="6" xfId="0" applyFont="1" applyBorder="1" applyAlignment="1">
      <alignment horizontal="left"/>
    </xf>
    <xf numFmtId="0" fontId="0" fillId="0" borderId="0" xfId="0" applyAlignment="1">
      <alignment vertical="top"/>
    </xf>
    <xf numFmtId="0" fontId="0" fillId="0" borderId="1" xfId="0" applyBorder="1"/>
    <xf numFmtId="0" fontId="0" fillId="0" borderId="10" xfId="0" applyBorder="1"/>
    <xf numFmtId="0" fontId="0" fillId="0" borderId="2" xfId="0" applyBorder="1"/>
    <xf numFmtId="0" fontId="0" fillId="0" borderId="4" xfId="0" applyBorder="1"/>
    <xf numFmtId="0" fontId="0" fillId="0" borderId="21" xfId="0" applyBorder="1"/>
    <xf numFmtId="0" fontId="0" fillId="0" borderId="15" xfId="0" applyBorder="1"/>
    <xf numFmtId="0" fontId="0" fillId="0" borderId="16" xfId="0" applyBorder="1"/>
    <xf numFmtId="0" fontId="0" fillId="0" borderId="26" xfId="0" applyBorder="1"/>
    <xf numFmtId="0" fontId="0" fillId="0" borderId="17" xfId="0" applyBorder="1"/>
    <xf numFmtId="0" fontId="0" fillId="0" borderId="12" xfId="0" applyBorder="1"/>
    <xf numFmtId="0" fontId="0" fillId="0" borderId="14" xfId="0" applyBorder="1"/>
    <xf numFmtId="0" fontId="0" fillId="0" borderId="30" xfId="0" applyBorder="1"/>
    <xf numFmtId="0" fontId="0" fillId="0" borderId="29" xfId="0" applyBorder="1"/>
    <xf numFmtId="0" fontId="0" fillId="3" borderId="31" xfId="0" applyFill="1" applyBorder="1"/>
    <xf numFmtId="0" fontId="0" fillId="0" borderId="1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0" xfId="0" applyAlignment="1">
      <alignment horizontal="left"/>
    </xf>
    <xf numFmtId="0" fontId="5" fillId="0" borderId="0" xfId="0" applyFont="1" applyAlignment="1">
      <alignment horizontal="left" wrapText="1"/>
    </xf>
    <xf numFmtId="0" fontId="7" fillId="5" borderId="33" xfId="0" applyFont="1" applyFill="1" applyBorder="1" applyAlignment="1">
      <alignment horizontal="left" vertical="center" wrapText="1"/>
    </xf>
    <xf numFmtId="0" fontId="5" fillId="5" borderId="34" xfId="0" applyFont="1" applyFill="1" applyBorder="1" applyAlignment="1">
      <alignment horizontal="left" wrapText="1"/>
    </xf>
    <xf numFmtId="0" fontId="0" fillId="0" borderId="6" xfId="0" applyBorder="1" applyAlignment="1">
      <alignment horizontal="left" vertical="top" wrapText="1"/>
    </xf>
    <xf numFmtId="0" fontId="0" fillId="6" borderId="6" xfId="0" applyFill="1" applyBorder="1"/>
    <xf numFmtId="0" fontId="5" fillId="6" borderId="6" xfId="0" applyFont="1" applyFill="1" applyBorder="1"/>
    <xf numFmtId="0" fontId="0" fillId="6" borderId="0" xfId="0" applyFill="1"/>
    <xf numFmtId="0" fontId="0" fillId="6" borderId="6" xfId="0" applyFill="1" applyBorder="1" applyAlignment="1">
      <alignment horizontal="right" wrapText="1"/>
    </xf>
    <xf numFmtId="0" fontId="5" fillId="6" borderId="6" xfId="0" applyFont="1" applyFill="1" applyBorder="1" applyAlignment="1">
      <alignment horizontal="left" wrapText="1"/>
    </xf>
    <xf numFmtId="0" fontId="0" fillId="6" borderId="6" xfId="0" applyFill="1" applyBorder="1" applyAlignment="1">
      <alignment horizontal="right"/>
    </xf>
    <xf numFmtId="0" fontId="0" fillId="6" borderId="6" xfId="0" applyFill="1" applyBorder="1" applyAlignment="1">
      <alignment vertical="top"/>
    </xf>
    <xf numFmtId="0" fontId="6" fillId="6" borderId="6" xfId="0" applyFont="1" applyFill="1" applyBorder="1" applyAlignment="1">
      <alignment horizontal="right" wrapText="1"/>
    </xf>
    <xf numFmtId="0" fontId="0" fillId="6" borderId="7" xfId="0" applyFill="1" applyBorder="1"/>
    <xf numFmtId="0" fontId="0" fillId="6" borderId="7" xfId="0" applyFill="1" applyBorder="1" applyAlignment="1">
      <alignment horizontal="right" wrapText="1"/>
    </xf>
    <xf numFmtId="0" fontId="2" fillId="0" borderId="11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 wrapText="1"/>
    </xf>
    <xf numFmtId="0" fontId="0" fillId="0" borderId="37" xfId="0" applyBorder="1"/>
    <xf numFmtId="0" fontId="0" fillId="0" borderId="38" xfId="0" applyBorder="1"/>
    <xf numFmtId="0" fontId="0" fillId="0" borderId="37" xfId="0" applyBorder="1" applyAlignment="1">
      <alignment vertical="top"/>
    </xf>
    <xf numFmtId="0" fontId="0" fillId="0" borderId="39" xfId="0" applyBorder="1"/>
    <xf numFmtId="0" fontId="0" fillId="0" borderId="40" xfId="0" applyBorder="1" applyAlignment="1">
      <alignment horizontal="left" vertical="top" wrapText="1"/>
    </xf>
    <xf numFmtId="0" fontId="0" fillId="0" borderId="40" xfId="0" applyBorder="1"/>
    <xf numFmtId="0" fontId="0" fillId="0" borderId="41" xfId="0" applyBorder="1"/>
    <xf numFmtId="0" fontId="1" fillId="0" borderId="0" xfId="0" applyFont="1" applyAlignment="1">
      <alignment horizontal="left" vertical="center"/>
    </xf>
    <xf numFmtId="0" fontId="0" fillId="0" borderId="40" xfId="0" applyBorder="1" applyAlignment="1">
      <alignment horizontal="left"/>
    </xf>
    <xf numFmtId="0" fontId="0" fillId="0" borderId="39" xfId="0" applyBorder="1" applyAlignment="1">
      <alignment vertical="top"/>
    </xf>
    <xf numFmtId="0" fontId="5" fillId="0" borderId="40" xfId="0" applyFont="1" applyBorder="1" applyAlignment="1">
      <alignment horizontal="left" wrapText="1"/>
    </xf>
    <xf numFmtId="0" fontId="0" fillId="0" borderId="44" xfId="0" applyBorder="1"/>
    <xf numFmtId="0" fontId="0" fillId="0" borderId="44" xfId="0" applyBorder="1" applyAlignment="1">
      <alignment horizontal="left" vertical="top" wrapText="1"/>
    </xf>
    <xf numFmtId="0" fontId="4" fillId="0" borderId="6" xfId="0" applyFont="1" applyBorder="1" applyAlignment="1">
      <alignment horizontal="left" vertical="top"/>
    </xf>
    <xf numFmtId="0" fontId="4" fillId="0" borderId="6" xfId="0" applyFont="1" applyBorder="1" applyAlignment="1">
      <alignment horizontal="left" wrapText="1"/>
    </xf>
    <xf numFmtId="0" fontId="0" fillId="0" borderId="5" xfId="0" applyBorder="1"/>
    <xf numFmtId="0" fontId="0" fillId="0" borderId="3" xfId="0" applyBorder="1"/>
    <xf numFmtId="0" fontId="0" fillId="0" borderId="13" xfId="0" applyBorder="1"/>
    <xf numFmtId="0" fontId="0" fillId="0" borderId="45" xfId="0" applyBorder="1"/>
    <xf numFmtId="0" fontId="5" fillId="0" borderId="0" xfId="0" applyFont="1" applyAlignment="1">
      <alignment vertical="top"/>
    </xf>
    <xf numFmtId="0" fontId="5" fillId="4" borderId="0" xfId="0" applyFont="1" applyFill="1" applyAlignment="1">
      <alignment horizontal="left"/>
    </xf>
    <xf numFmtId="0" fontId="0" fillId="0" borderId="0" xfId="0" applyAlignment="1">
      <alignment horizontal="center" vertical="top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7" xfId="0" applyBorder="1" applyAlignment="1">
      <alignment horizontal="center"/>
    </xf>
    <xf numFmtId="0" fontId="5" fillId="0" borderId="18" xfId="0" applyFont="1" applyBorder="1" applyAlignment="1">
      <alignment horizontal="center" vertical="top"/>
    </xf>
    <xf numFmtId="0" fontId="5" fillId="0" borderId="0" xfId="0" applyFont="1" applyAlignment="1">
      <alignment vertical="top" wrapText="1"/>
    </xf>
    <xf numFmtId="0" fontId="5" fillId="0" borderId="24" xfId="0" applyFont="1" applyBorder="1" applyAlignment="1">
      <alignment horizontal="center" vertical="top"/>
    </xf>
    <xf numFmtId="0" fontId="5" fillId="0" borderId="0" xfId="0" applyFont="1" applyAlignment="1">
      <alignment horizontal="center"/>
    </xf>
    <xf numFmtId="0" fontId="0" fillId="0" borderId="28" xfId="0" applyBorder="1" applyAlignment="1">
      <alignment horizontal="left"/>
    </xf>
    <xf numFmtId="0" fontId="0" fillId="3" borderId="31" xfId="0" applyFill="1" applyBorder="1" applyAlignment="1">
      <alignment horizontal="center"/>
    </xf>
    <xf numFmtId="0" fontId="0" fillId="3" borderId="32" xfId="0" applyFill="1" applyBorder="1" applyAlignment="1">
      <alignment horizontal="center"/>
    </xf>
    <xf numFmtId="0" fontId="5" fillId="5" borderId="18" xfId="0" applyFont="1" applyFill="1" applyBorder="1" applyAlignment="1">
      <alignment horizontal="center" vertical="top"/>
    </xf>
    <xf numFmtId="0" fontId="0" fillId="0" borderId="21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16" xfId="0" applyBorder="1" applyAlignment="1">
      <alignment vertical="top" wrapText="1"/>
    </xf>
    <xf numFmtId="0" fontId="0" fillId="0" borderId="7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1" xfId="0" applyBorder="1" applyAlignment="1">
      <alignment vertical="top"/>
    </xf>
    <xf numFmtId="0" fontId="5" fillId="0" borderId="1" xfId="0" applyFont="1" applyBorder="1" applyAlignment="1">
      <alignment vertical="top"/>
    </xf>
    <xf numFmtId="0" fontId="0" fillId="0" borderId="4" xfId="0" applyBorder="1" applyAlignment="1">
      <alignment vertical="top" wrapText="1"/>
    </xf>
    <xf numFmtId="0" fontId="0" fillId="0" borderId="26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17" xfId="0" applyBorder="1" applyAlignment="1">
      <alignment horizontal="center" vertical="top"/>
    </xf>
    <xf numFmtId="0" fontId="0" fillId="0" borderId="27" xfId="0" applyBorder="1" applyAlignment="1">
      <alignment horizontal="center" vertical="top"/>
    </xf>
    <xf numFmtId="0" fontId="0" fillId="0" borderId="28" xfId="0" applyBorder="1" applyAlignment="1">
      <alignment horizontal="left" vertical="top"/>
    </xf>
    <xf numFmtId="0" fontId="0" fillId="0" borderId="30" xfId="0" applyBorder="1" applyAlignment="1">
      <alignment vertical="top"/>
    </xf>
    <xf numFmtId="0" fontId="0" fillId="0" borderId="29" xfId="0" applyBorder="1" applyAlignment="1">
      <alignment vertical="top"/>
    </xf>
    <xf numFmtId="0" fontId="0" fillId="0" borderId="45" xfId="0" applyBorder="1" applyAlignment="1">
      <alignment vertical="top"/>
    </xf>
    <xf numFmtId="0" fontId="0" fillId="3" borderId="31" xfId="0" applyFill="1" applyBorder="1" applyAlignment="1">
      <alignment vertical="top"/>
    </xf>
    <xf numFmtId="0" fontId="0" fillId="3" borderId="31" xfId="0" applyFill="1" applyBorder="1" applyAlignment="1">
      <alignment horizontal="center" vertical="top"/>
    </xf>
    <xf numFmtId="0" fontId="0" fillId="3" borderId="32" xfId="0" applyFill="1" applyBorder="1" applyAlignment="1">
      <alignment horizontal="center" vertical="top"/>
    </xf>
    <xf numFmtId="0" fontId="9" fillId="0" borderId="0" xfId="0" applyFont="1"/>
    <xf numFmtId="0" fontId="9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9" fillId="0" borderId="1" xfId="0" applyFont="1" applyBorder="1"/>
    <xf numFmtId="0" fontId="9" fillId="0" borderId="10" xfId="0" applyFont="1" applyBorder="1"/>
    <xf numFmtId="0" fontId="9" fillId="0" borderId="11" xfId="0" applyFont="1" applyBorder="1"/>
    <xf numFmtId="0" fontId="9" fillId="0" borderId="54" xfId="0" applyFont="1" applyBorder="1"/>
    <xf numFmtId="0" fontId="9" fillId="0" borderId="55" xfId="0" applyFont="1" applyBorder="1"/>
    <xf numFmtId="0" fontId="9" fillId="0" borderId="56" xfId="0" applyFont="1" applyBorder="1"/>
    <xf numFmtId="0" fontId="9" fillId="0" borderId="21" xfId="0" applyFont="1" applyBorder="1"/>
    <xf numFmtId="0" fontId="9" fillId="0" borderId="7" xfId="0" applyFont="1" applyBorder="1"/>
    <xf numFmtId="0" fontId="9" fillId="0" borderId="22" xfId="0" applyFont="1" applyBorder="1"/>
    <xf numFmtId="0" fontId="9" fillId="0" borderId="57" xfId="0" applyFont="1" applyBorder="1" applyAlignment="1">
      <alignment horizontal="center" vertical="top" wrapText="1"/>
    </xf>
    <xf numFmtId="0" fontId="9" fillId="0" borderId="58" xfId="0" applyFont="1" applyBorder="1" applyAlignment="1">
      <alignment horizontal="center" vertical="top" wrapText="1"/>
    </xf>
    <xf numFmtId="0" fontId="9" fillId="0" borderId="59" xfId="0" applyFont="1" applyBorder="1" applyAlignment="1">
      <alignment horizontal="center" vertical="top" wrapText="1"/>
    </xf>
    <xf numFmtId="0" fontId="10" fillId="0" borderId="0" xfId="0" applyFont="1"/>
    <xf numFmtId="0" fontId="8" fillId="0" borderId="0" xfId="0" applyFont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0" fillId="0" borderId="0" xfId="0" applyAlignment="1">
      <alignment horizontal="right"/>
    </xf>
    <xf numFmtId="0" fontId="5" fillId="0" borderId="0" xfId="0" applyFont="1"/>
    <xf numFmtId="0" fontId="5" fillId="0" borderId="0" xfId="0" applyFont="1" applyAlignment="1">
      <alignment horizontal="left"/>
    </xf>
    <xf numFmtId="0" fontId="0" fillId="0" borderId="11" xfId="0" applyBorder="1"/>
    <xf numFmtId="0" fontId="0" fillId="0" borderId="22" xfId="0" applyBorder="1"/>
    <xf numFmtId="0" fontId="0" fillId="0" borderId="55" xfId="0" applyBorder="1" applyAlignment="1">
      <alignment horizontal="center" vertical="top"/>
    </xf>
    <xf numFmtId="0" fontId="0" fillId="0" borderId="55" xfId="0" applyBorder="1" applyAlignment="1">
      <alignment horizontal="center" vertical="top" wrapText="1"/>
    </xf>
    <xf numFmtId="0" fontId="0" fillId="0" borderId="27" xfId="0" applyBorder="1"/>
    <xf numFmtId="0" fontId="0" fillId="0" borderId="31" xfId="0" applyBorder="1"/>
    <xf numFmtId="0" fontId="0" fillId="0" borderId="32" xfId="0" applyBorder="1"/>
    <xf numFmtId="0" fontId="0" fillId="0" borderId="0" xfId="0" applyAlignment="1">
      <alignment vertical="top" wrapText="1"/>
    </xf>
    <xf numFmtId="0" fontId="0" fillId="0" borderId="18" xfId="0" applyBorder="1" applyAlignment="1">
      <alignment vertical="top"/>
    </xf>
    <xf numFmtId="0" fontId="0" fillId="0" borderId="65" xfId="0" applyBorder="1" applyAlignment="1">
      <alignment horizontal="center" vertical="top" wrapText="1"/>
    </xf>
    <xf numFmtId="0" fontId="0" fillId="0" borderId="67" xfId="0" applyBorder="1"/>
    <xf numFmtId="0" fontId="0" fillId="0" borderId="68" xfId="0" applyBorder="1"/>
    <xf numFmtId="0" fontId="0" fillId="0" borderId="64" xfId="0" applyBorder="1"/>
    <xf numFmtId="0" fontId="0" fillId="0" borderId="19" xfId="0" applyBorder="1" applyAlignment="1">
      <alignment vertical="top"/>
    </xf>
    <xf numFmtId="0" fontId="0" fillId="0" borderId="20" xfId="0" applyBorder="1" applyAlignment="1">
      <alignment vertical="top"/>
    </xf>
    <xf numFmtId="0" fontId="11" fillId="0" borderId="6" xfId="0" applyFont="1" applyBorder="1"/>
    <xf numFmtId="0" fontId="12" fillId="0" borderId="6" xfId="0" applyFont="1" applyBorder="1" applyAlignment="1">
      <alignment horizontal="left"/>
    </xf>
    <xf numFmtId="0" fontId="11" fillId="0" borderId="40" xfId="0" applyFont="1" applyBorder="1" applyAlignment="1">
      <alignment horizontal="left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5" fillId="0" borderId="0" xfId="0" applyFont="1" applyAlignment="1">
      <alignment vertical="top" wrapText="1"/>
    </xf>
    <xf numFmtId="0" fontId="15" fillId="0" borderId="0" xfId="0" applyFont="1" applyAlignment="1">
      <alignment horizontal="left" vertical="top" wrapText="1"/>
    </xf>
    <xf numFmtId="0" fontId="14" fillId="0" borderId="0" xfId="0" applyFont="1" applyAlignment="1">
      <alignment horizontal="center" vertical="top" wrapText="1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vertical="top" wrapText="1"/>
    </xf>
    <xf numFmtId="0" fontId="15" fillId="0" borderId="44" xfId="0" applyFont="1" applyBorder="1" applyAlignment="1">
      <alignment horizontal="left" vertical="top" wrapText="1"/>
    </xf>
    <xf numFmtId="0" fontId="14" fillId="0" borderId="73" xfId="0" applyFont="1" applyBorder="1" applyAlignment="1">
      <alignment horizontal="center" vertical="top" wrapText="1"/>
    </xf>
    <xf numFmtId="0" fontId="14" fillId="0" borderId="75" xfId="0" applyFont="1" applyBorder="1" applyAlignment="1">
      <alignment horizontal="center" vertical="top" wrapText="1"/>
    </xf>
    <xf numFmtId="0" fontId="15" fillId="0" borderId="74" xfId="0" applyFont="1" applyBorder="1" applyAlignment="1">
      <alignment vertical="top" wrapText="1"/>
    </xf>
    <xf numFmtId="0" fontId="15" fillId="0" borderId="75" xfId="0" applyFont="1" applyBorder="1" applyAlignment="1">
      <alignment vertical="top" wrapText="1"/>
    </xf>
    <xf numFmtId="0" fontId="15" fillId="0" borderId="76" xfId="0" applyFont="1" applyBorder="1" applyAlignment="1">
      <alignment vertical="top" wrapText="1"/>
    </xf>
    <xf numFmtId="0" fontId="15" fillId="0" borderId="77" xfId="0" applyFont="1" applyBorder="1" applyAlignment="1">
      <alignment vertical="top" wrapText="1"/>
    </xf>
    <xf numFmtId="0" fontId="15" fillId="0" borderId="77" xfId="0" applyFont="1" applyBorder="1" applyAlignment="1">
      <alignment horizontal="left" vertical="top" wrapText="1"/>
    </xf>
    <xf numFmtId="0" fontId="15" fillId="0" borderId="78" xfId="0" applyFont="1" applyBorder="1" applyAlignment="1">
      <alignment vertical="top" wrapText="1"/>
    </xf>
    <xf numFmtId="0" fontId="14" fillId="0" borderId="35" xfId="0" applyFont="1" applyBorder="1" applyAlignment="1">
      <alignment horizontal="center" vertical="top" wrapText="1"/>
    </xf>
    <xf numFmtId="0" fontId="14" fillId="0" borderId="37" xfId="0" applyFont="1" applyBorder="1" applyAlignment="1">
      <alignment horizontal="center" vertical="top" wrapText="1"/>
    </xf>
    <xf numFmtId="0" fontId="15" fillId="0" borderId="37" xfId="0" applyFont="1" applyBorder="1" applyAlignment="1">
      <alignment horizontal="right" vertical="top" wrapText="1"/>
    </xf>
    <xf numFmtId="0" fontId="15" fillId="0" borderId="37" xfId="0" applyFont="1" applyBorder="1" applyAlignment="1">
      <alignment vertical="top" wrapText="1"/>
    </xf>
    <xf numFmtId="0" fontId="15" fillId="0" borderId="39" xfId="0" applyFont="1" applyBorder="1" applyAlignment="1">
      <alignment vertical="top" wrapText="1"/>
    </xf>
    <xf numFmtId="0" fontId="15" fillId="0" borderId="40" xfId="0" applyFont="1" applyBorder="1" applyAlignment="1">
      <alignment vertical="top" wrapText="1"/>
    </xf>
    <xf numFmtId="0" fontId="14" fillId="0" borderId="46" xfId="0" applyFont="1" applyBorder="1" applyAlignment="1">
      <alignment horizontal="left" vertical="top" wrapText="1"/>
    </xf>
    <xf numFmtId="0" fontId="14" fillId="0" borderId="43" xfId="0" applyFont="1" applyBorder="1" applyAlignment="1">
      <alignment horizontal="left" vertical="top" wrapText="1"/>
    </xf>
    <xf numFmtId="0" fontId="15" fillId="0" borderId="43" xfId="0" applyFont="1" applyBorder="1" applyAlignment="1">
      <alignment horizontal="left" vertical="top" wrapText="1"/>
    </xf>
    <xf numFmtId="0" fontId="15" fillId="0" borderId="43" xfId="0" applyFont="1" applyBorder="1" applyAlignment="1">
      <alignment vertical="top" wrapText="1"/>
    </xf>
    <xf numFmtId="0" fontId="6" fillId="0" borderId="43" xfId="0" applyFont="1" applyBorder="1" applyAlignment="1">
      <alignment horizontal="left" vertical="top" wrapText="1"/>
    </xf>
    <xf numFmtId="0" fontId="15" fillId="0" borderId="79" xfId="0" applyFont="1" applyBorder="1" applyAlignment="1">
      <alignment vertical="top" wrapText="1"/>
    </xf>
    <xf numFmtId="0" fontId="15" fillId="0" borderId="47" xfId="0" applyFont="1" applyBorder="1" applyAlignment="1">
      <alignment horizontal="left" vertical="top" wrapText="1"/>
    </xf>
    <xf numFmtId="0" fontId="14" fillId="0" borderId="42" xfId="0" applyFont="1" applyBorder="1" applyAlignment="1">
      <alignment horizontal="left" vertical="top" wrapText="1"/>
    </xf>
    <xf numFmtId="0" fontId="15" fillId="0" borderId="42" xfId="0" applyFont="1" applyBorder="1" applyAlignment="1">
      <alignment horizontal="left" vertical="top" wrapText="1"/>
    </xf>
    <xf numFmtId="0" fontId="15" fillId="0" borderId="80" xfId="0" applyFont="1" applyBorder="1" applyAlignment="1">
      <alignment horizontal="left" vertical="top" wrapText="1"/>
    </xf>
    <xf numFmtId="0" fontId="15" fillId="0" borderId="44" xfId="0" applyFont="1" applyBorder="1" applyAlignment="1">
      <alignment vertical="top" wrapText="1"/>
    </xf>
    <xf numFmtId="0" fontId="15" fillId="0" borderId="73" xfId="0" applyFont="1" applyBorder="1" applyAlignment="1">
      <alignment vertical="top" wrapText="1"/>
    </xf>
    <xf numFmtId="0" fontId="14" fillId="0" borderId="46" xfId="0" applyFont="1" applyBorder="1" applyAlignment="1">
      <alignment vertical="top" wrapText="1"/>
    </xf>
    <xf numFmtId="0" fontId="14" fillId="0" borderId="43" xfId="0" applyFont="1" applyBorder="1" applyAlignment="1">
      <alignment vertical="top" wrapText="1"/>
    </xf>
    <xf numFmtId="0" fontId="15" fillId="0" borderId="41" xfId="0" applyFont="1" applyBorder="1" applyAlignment="1">
      <alignment vertical="top" wrapText="1"/>
    </xf>
    <xf numFmtId="0" fontId="14" fillId="0" borderId="77" xfId="0" applyFont="1" applyBorder="1" applyAlignment="1">
      <alignment vertical="top" wrapText="1"/>
    </xf>
    <xf numFmtId="0" fontId="15" fillId="0" borderId="72" xfId="0" applyFont="1" applyBorder="1" applyAlignment="1">
      <alignment vertical="top" wrapText="1"/>
    </xf>
    <xf numFmtId="0" fontId="15" fillId="0" borderId="46" xfId="0" applyFont="1" applyBorder="1" applyAlignment="1">
      <alignment vertical="top" wrapText="1"/>
    </xf>
    <xf numFmtId="0" fontId="15" fillId="0" borderId="75" xfId="0" applyFont="1" applyBorder="1" applyAlignment="1">
      <alignment horizontal="left" vertical="top" wrapText="1"/>
    </xf>
    <xf numFmtId="0" fontId="0" fillId="0" borderId="31" xfId="0" applyBorder="1" applyAlignment="1">
      <alignment horizontal="left"/>
    </xf>
    <xf numFmtId="0" fontId="14" fillId="0" borderId="77" xfId="0" applyFont="1" applyBorder="1" applyAlignment="1">
      <alignment horizontal="center" vertical="top" wrapText="1"/>
    </xf>
    <xf numFmtId="0" fontId="15" fillId="0" borderId="40" xfId="0" applyFont="1" applyBorder="1" applyAlignment="1">
      <alignment horizontal="left" vertical="top" wrapText="1"/>
    </xf>
    <xf numFmtId="0" fontId="15" fillId="0" borderId="79" xfId="0" applyFont="1" applyBorder="1" applyAlignment="1">
      <alignment horizontal="left" vertical="top" wrapText="1"/>
    </xf>
    <xf numFmtId="0" fontId="15" fillId="0" borderId="41" xfId="0" applyFont="1" applyBorder="1" applyAlignment="1">
      <alignment horizontal="left" vertical="top" wrapText="1"/>
    </xf>
    <xf numFmtId="0" fontId="0" fillId="0" borderId="74" xfId="0" applyBorder="1"/>
    <xf numFmtId="0" fontId="0" fillId="0" borderId="0" xfId="0" applyAlignment="1">
      <alignment wrapText="1"/>
    </xf>
    <xf numFmtId="0" fontId="0" fillId="0" borderId="9" xfId="0" applyBorder="1"/>
    <xf numFmtId="0" fontId="0" fillId="0" borderId="62" xfId="0" applyBorder="1"/>
    <xf numFmtId="0" fontId="15" fillId="0" borderId="78" xfId="0" applyFont="1" applyBorder="1" applyAlignment="1">
      <alignment horizontal="left" vertical="top" wrapText="1"/>
    </xf>
    <xf numFmtId="0" fontId="14" fillId="0" borderId="44" xfId="0" applyFont="1" applyBorder="1" applyAlignment="1">
      <alignment horizontal="left" vertical="top" wrapText="1"/>
    </xf>
    <xf numFmtId="0" fontId="15" fillId="0" borderId="15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wrapText="1"/>
    </xf>
    <xf numFmtId="0" fontId="15" fillId="0" borderId="15" xfId="0" applyFont="1" applyBorder="1" applyAlignment="1">
      <alignment horizontal="center" wrapText="1"/>
    </xf>
    <xf numFmtId="15" fontId="15" fillId="0" borderId="40" xfId="0" applyNumberFormat="1" applyFont="1" applyBorder="1" applyAlignment="1">
      <alignment vertical="top" wrapText="1"/>
    </xf>
    <xf numFmtId="0" fontId="0" fillId="0" borderId="7" xfId="0" applyBorder="1" applyAlignment="1">
      <alignment wrapText="1"/>
    </xf>
    <xf numFmtId="0" fontId="0" fillId="0" borderId="21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7" xfId="0" applyBorder="1" applyAlignment="1">
      <alignment horizontal="left"/>
    </xf>
    <xf numFmtId="0" fontId="0" fillId="0" borderId="31" xfId="0" applyBorder="1" applyAlignment="1">
      <alignment horizontal="left" vertical="top"/>
    </xf>
    <xf numFmtId="0" fontId="0" fillId="0" borderId="64" xfId="0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0" fillId="0" borderId="32" xfId="0" applyBorder="1" applyAlignment="1">
      <alignment horizontal="left" vertical="top"/>
    </xf>
    <xf numFmtId="0" fontId="0" fillId="0" borderId="22" xfId="0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15" xfId="0" applyBorder="1" applyAlignment="1">
      <alignment horizontal="left" vertical="top"/>
    </xf>
    <xf numFmtId="0" fontId="0" fillId="0" borderId="30" xfId="0" applyBorder="1" applyAlignment="1">
      <alignment horizontal="left" vertical="top"/>
    </xf>
    <xf numFmtId="0" fontId="0" fillId="0" borderId="71" xfId="0" applyBorder="1" applyAlignment="1">
      <alignment horizontal="left" vertical="top"/>
    </xf>
    <xf numFmtId="0" fontId="0" fillId="0" borderId="7" xfId="0" applyBorder="1" applyAlignment="1">
      <alignment vertical="top" wrapText="1"/>
    </xf>
    <xf numFmtId="0" fontId="0" fillId="0" borderId="74" xfId="0" applyBorder="1" applyAlignment="1">
      <alignment horizontal="left" vertical="top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0" fillId="0" borderId="78" xfId="0" applyBorder="1"/>
    <xf numFmtId="0" fontId="6" fillId="0" borderId="9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165" fontId="0" fillId="0" borderId="15" xfId="0" applyNumberFormat="1" applyBorder="1"/>
    <xf numFmtId="165" fontId="0" fillId="0" borderId="7" xfId="0" applyNumberFormat="1" applyBorder="1" applyAlignment="1">
      <alignment horizontal="left" vertical="top"/>
    </xf>
    <xf numFmtId="165" fontId="0" fillId="0" borderId="15" xfId="0" applyNumberFormat="1" applyBorder="1" applyAlignment="1">
      <alignment horizontal="left" vertical="top"/>
    </xf>
    <xf numFmtId="0" fontId="0" fillId="0" borderId="36" xfId="0" applyBorder="1" applyAlignment="1">
      <alignment vertical="top" wrapText="1"/>
    </xf>
    <xf numFmtId="0" fontId="0" fillId="0" borderId="72" xfId="0" applyBorder="1" applyAlignment="1">
      <alignment horizontal="left" vertical="top"/>
    </xf>
    <xf numFmtId="0" fontId="0" fillId="0" borderId="6" xfId="0" applyBorder="1" applyAlignment="1">
      <alignment vertical="top" wrapText="1"/>
    </xf>
    <xf numFmtId="0" fontId="0" fillId="0" borderId="40" xfId="0" applyBorder="1" applyAlignment="1">
      <alignment vertical="top" wrapText="1"/>
    </xf>
    <xf numFmtId="0" fontId="14" fillId="12" borderId="75" xfId="0" applyFont="1" applyFill="1" applyBorder="1" applyAlignment="1">
      <alignment horizontal="center" vertical="top" wrapText="1"/>
    </xf>
    <xf numFmtId="0" fontId="14" fillId="12" borderId="75" xfId="0" quotePrefix="1" applyFont="1" applyFill="1" applyBorder="1" applyAlignment="1">
      <alignment horizontal="center" vertical="top" wrapText="1"/>
    </xf>
    <xf numFmtId="0" fontId="17" fillId="12" borderId="0" xfId="0" applyFont="1" applyFill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9" fillId="0" borderId="0" xfId="0" applyFont="1" applyAlignment="1">
      <alignment vertical="top" wrapText="1"/>
    </xf>
    <xf numFmtId="0" fontId="15" fillId="0" borderId="58" xfId="0" applyFont="1" applyBorder="1" applyAlignment="1">
      <alignment horizontal="center" vertical="center" wrapText="1"/>
    </xf>
    <xf numFmtId="0" fontId="15" fillId="0" borderId="59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52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64" fontId="15" fillId="0" borderId="6" xfId="0" applyNumberFormat="1" applyFont="1" applyBorder="1" applyAlignment="1">
      <alignment horizontal="center" vertical="center" wrapText="1"/>
    </xf>
    <xf numFmtId="164" fontId="15" fillId="0" borderId="6" xfId="0" applyNumberFormat="1" applyFont="1" applyBorder="1" applyAlignment="1">
      <alignment horizontal="center" vertical="center"/>
    </xf>
    <xf numFmtId="15" fontId="15" fillId="0" borderId="6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9" fillId="0" borderId="44" xfId="0" applyFont="1" applyBorder="1" applyAlignment="1">
      <alignment vertical="top" wrapText="1"/>
    </xf>
    <xf numFmtId="0" fontId="14" fillId="0" borderId="44" xfId="0" applyFont="1" applyBorder="1" applyAlignment="1">
      <alignment vertical="top" wrapText="1"/>
    </xf>
    <xf numFmtId="0" fontId="5" fillId="0" borderId="55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60" xfId="0" applyFont="1" applyBorder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left" wrapText="1"/>
    </xf>
    <xf numFmtId="0" fontId="15" fillId="0" borderId="3" xfId="0" applyFont="1" applyBorder="1" applyAlignment="1">
      <alignment horizontal="left" wrapText="1"/>
    </xf>
    <xf numFmtId="0" fontId="15" fillId="0" borderId="43" xfId="0" applyFont="1" applyBorder="1" applyAlignment="1">
      <alignment horizontal="left" wrapText="1"/>
    </xf>
    <xf numFmtId="0" fontId="15" fillId="0" borderId="0" xfId="0" applyFont="1" applyAlignment="1">
      <alignment horizontal="left" wrapText="1"/>
    </xf>
    <xf numFmtId="0" fontId="15" fillId="0" borderId="15" xfId="0" applyFont="1" applyBorder="1" applyAlignment="1">
      <alignment horizontal="left" wrapText="1"/>
    </xf>
    <xf numFmtId="0" fontId="15" fillId="0" borderId="5" xfId="0" applyFont="1" applyBorder="1" applyAlignment="1">
      <alignment horizontal="left" wrapText="1"/>
    </xf>
    <xf numFmtId="0" fontId="18" fillId="0" borderId="0" xfId="0" applyFont="1" applyAlignment="1">
      <alignment horizontal="center" vertical="top" wrapText="1"/>
    </xf>
    <xf numFmtId="0" fontId="14" fillId="0" borderId="0" xfId="0" applyFont="1" applyAlignment="1">
      <alignment horizontal="left" vertical="top" wrapText="1"/>
    </xf>
    <xf numFmtId="0" fontId="14" fillId="0" borderId="75" xfId="0" applyFont="1" applyBorder="1" applyAlignment="1">
      <alignment horizontal="left" vertical="top" wrapText="1"/>
    </xf>
    <xf numFmtId="0" fontId="15" fillId="0" borderId="77" xfId="0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horizontal="left" vertical="top" wrapText="1"/>
    </xf>
    <xf numFmtId="0" fontId="16" fillId="0" borderId="43" xfId="0" applyFont="1" applyBorder="1" applyAlignment="1">
      <alignment horizontal="left" vertical="top" wrapText="1"/>
    </xf>
    <xf numFmtId="0" fontId="15" fillId="0" borderId="75" xfId="0" applyFont="1" applyBorder="1" applyAlignment="1">
      <alignment horizontal="left" vertical="top" wrapText="1"/>
    </xf>
    <xf numFmtId="0" fontId="15" fillId="0" borderId="44" xfId="0" applyFont="1" applyBorder="1" applyAlignment="1">
      <alignment horizontal="left" vertical="top" wrapText="1"/>
    </xf>
    <xf numFmtId="0" fontId="15" fillId="0" borderId="73" xfId="0" applyFont="1" applyBorder="1" applyAlignment="1">
      <alignment horizontal="left" vertical="top" wrapText="1"/>
    </xf>
    <xf numFmtId="0" fontId="15" fillId="0" borderId="40" xfId="0" applyFont="1" applyBorder="1" applyAlignment="1">
      <alignment horizontal="left" vertical="top" wrapText="1"/>
    </xf>
    <xf numFmtId="0" fontId="15" fillId="0" borderId="6" xfId="0" applyFont="1" applyBorder="1" applyAlignment="1">
      <alignment horizontal="center" vertical="center" wrapText="1"/>
    </xf>
    <xf numFmtId="0" fontId="15" fillId="0" borderId="5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3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4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5" fillId="0" borderId="23" xfId="0" applyFont="1" applyBorder="1" applyAlignment="1">
      <alignment horizontal="center" vertical="top"/>
    </xf>
    <xf numFmtId="0" fontId="5" fillId="0" borderId="46" xfId="0" applyFont="1" applyBorder="1" applyAlignment="1">
      <alignment horizontal="center" vertical="top"/>
    </xf>
    <xf numFmtId="0" fontId="5" fillId="0" borderId="47" xfId="0" applyFont="1" applyBorder="1" applyAlignment="1">
      <alignment horizontal="center" vertical="top"/>
    </xf>
    <xf numFmtId="0" fontId="5" fillId="0" borderId="43" xfId="0" applyFont="1" applyBorder="1" applyAlignment="1">
      <alignment horizontal="center" vertical="top"/>
    </xf>
    <xf numFmtId="0" fontId="5" fillId="0" borderId="42" xfId="0" applyFont="1" applyBorder="1" applyAlignment="1">
      <alignment horizontal="center" vertical="top"/>
    </xf>
    <xf numFmtId="0" fontId="5" fillId="0" borderId="48" xfId="0" applyFont="1" applyBorder="1" applyAlignment="1">
      <alignment horizontal="center" vertical="top"/>
    </xf>
    <xf numFmtId="0" fontId="5" fillId="0" borderId="49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24" xfId="0" applyFont="1" applyBorder="1" applyAlignment="1">
      <alignment horizontal="center" vertical="top"/>
    </xf>
    <xf numFmtId="0" fontId="5" fillId="0" borderId="18" xfId="0" applyFont="1" applyBorder="1" applyAlignment="1">
      <alignment horizontal="center" vertical="top"/>
    </xf>
    <xf numFmtId="0" fontId="5" fillId="0" borderId="19" xfId="0" applyFont="1" applyBorder="1" applyAlignment="1">
      <alignment horizontal="center" vertical="top"/>
    </xf>
    <xf numFmtId="0" fontId="5" fillId="0" borderId="50" xfId="0" applyFont="1" applyBorder="1" applyAlignment="1">
      <alignment horizontal="center" vertical="top"/>
    </xf>
    <xf numFmtId="0" fontId="5" fillId="0" borderId="20" xfId="0" applyFont="1" applyBorder="1" applyAlignment="1">
      <alignment horizontal="center" vertical="top"/>
    </xf>
    <xf numFmtId="0" fontId="5" fillId="0" borderId="17" xfId="0" applyFont="1" applyBorder="1" applyAlignment="1">
      <alignment horizontal="center" vertical="top" wrapText="1"/>
    </xf>
    <xf numFmtId="0" fontId="5" fillId="0" borderId="25" xfId="0" applyFont="1" applyBorder="1" applyAlignment="1">
      <alignment horizontal="center" vertical="top" wrapText="1"/>
    </xf>
    <xf numFmtId="0" fontId="5" fillId="0" borderId="27" xfId="0" applyFont="1" applyBorder="1" applyAlignment="1">
      <alignment horizontal="center" vertical="top" wrapText="1"/>
    </xf>
    <xf numFmtId="0" fontId="5" fillId="0" borderId="51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35" xfId="0" applyFont="1" applyBorder="1" applyAlignment="1">
      <alignment horizontal="center" vertical="top"/>
    </xf>
    <xf numFmtId="0" fontId="5" fillId="0" borderId="37" xfId="0" applyFont="1" applyBorder="1" applyAlignment="1">
      <alignment horizontal="center" vertical="top"/>
    </xf>
    <xf numFmtId="0" fontId="5" fillId="0" borderId="53" xfId="0" applyFont="1" applyBorder="1" applyAlignment="1">
      <alignment horizontal="center" vertical="top"/>
    </xf>
    <xf numFmtId="0" fontId="5" fillId="5" borderId="18" xfId="0" applyFont="1" applyFill="1" applyBorder="1" applyAlignment="1">
      <alignment horizontal="center" vertical="top"/>
    </xf>
    <xf numFmtId="0" fontId="5" fillId="5" borderId="50" xfId="0" applyFont="1" applyFill="1" applyBorder="1" applyAlignment="1">
      <alignment horizontal="center" vertical="top"/>
    </xf>
    <xf numFmtId="0" fontId="5" fillId="5" borderId="19" xfId="0" applyFont="1" applyFill="1" applyBorder="1" applyAlignment="1">
      <alignment horizontal="center" vertical="top"/>
    </xf>
    <xf numFmtId="0" fontId="5" fillId="5" borderId="20" xfId="0" applyFont="1" applyFill="1" applyBorder="1" applyAlignment="1">
      <alignment horizontal="center" vertical="top"/>
    </xf>
    <xf numFmtId="0" fontId="0" fillId="0" borderId="52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5" fillId="0" borderId="46" xfId="0" applyFont="1" applyBorder="1" applyAlignment="1">
      <alignment horizontal="center" vertical="top" wrapText="1"/>
    </xf>
    <xf numFmtId="0" fontId="5" fillId="0" borderId="47" xfId="0" applyFont="1" applyBorder="1" applyAlignment="1">
      <alignment horizontal="center" vertical="top" wrapText="1"/>
    </xf>
    <xf numFmtId="0" fontId="5" fillId="0" borderId="43" xfId="0" applyFont="1" applyBorder="1" applyAlignment="1">
      <alignment horizontal="center" vertical="top" wrapText="1"/>
    </xf>
    <xf numFmtId="0" fontId="5" fillId="0" borderId="42" xfId="0" applyFont="1" applyBorder="1" applyAlignment="1">
      <alignment horizontal="center" vertical="top" wrapText="1"/>
    </xf>
    <xf numFmtId="0" fontId="5" fillId="0" borderId="48" xfId="0" applyFont="1" applyBorder="1" applyAlignment="1">
      <alignment horizontal="center" vertical="top" wrapText="1"/>
    </xf>
    <xf numFmtId="0" fontId="5" fillId="0" borderId="49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0" fillId="0" borderId="50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54" xfId="0" applyBorder="1" applyAlignment="1">
      <alignment horizontal="center" vertical="top"/>
    </xf>
    <xf numFmtId="0" fontId="0" fillId="0" borderId="64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20" xfId="0" applyBorder="1" applyAlignment="1">
      <alignment horizontal="center" vertical="top" wrapText="1"/>
    </xf>
    <xf numFmtId="0" fontId="0" fillId="0" borderId="66" xfId="0" applyBorder="1" applyAlignment="1">
      <alignment horizontal="center" vertical="top" wrapText="1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9" xfId="0" applyBorder="1" applyAlignment="1">
      <alignment horizontal="center" vertical="top" wrapText="1"/>
    </xf>
    <xf numFmtId="0" fontId="0" fillId="0" borderId="55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54" xfId="0" applyBorder="1" applyAlignment="1">
      <alignment horizontal="center" vertical="top" wrapText="1"/>
    </xf>
    <xf numFmtId="0" fontId="0" fillId="0" borderId="62" xfId="0" applyBorder="1" applyAlignment="1">
      <alignment horizontal="center" vertical="top" wrapText="1"/>
    </xf>
    <xf numFmtId="0" fontId="0" fillId="0" borderId="56" xfId="0" applyBorder="1" applyAlignment="1">
      <alignment horizontal="center" vertical="top" wrapText="1"/>
    </xf>
    <xf numFmtId="0" fontId="0" fillId="0" borderId="20" xfId="0" applyBorder="1" applyAlignment="1">
      <alignment horizontal="center" vertical="top"/>
    </xf>
    <xf numFmtId="0" fontId="0" fillId="0" borderId="69" xfId="0" applyBorder="1" applyAlignment="1">
      <alignment horizontal="center" vertical="top" wrapText="1"/>
    </xf>
    <xf numFmtId="0" fontId="0" fillId="0" borderId="70" xfId="0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0" fontId="7" fillId="5" borderId="0" xfId="0" applyFont="1" applyFill="1" applyAlignment="1">
      <alignment horizontal="left" vertical="center" wrapText="1"/>
    </xf>
    <xf numFmtId="0" fontId="5" fillId="5" borderId="0" xfId="0" applyFont="1" applyFill="1" applyAlignment="1">
      <alignment horizontal="left" vertical="top" wrapText="1"/>
    </xf>
    <xf numFmtId="0" fontId="0" fillId="0" borderId="37" xfId="0" applyBorder="1" applyAlignment="1">
      <alignment horizontal="center" vertical="top"/>
    </xf>
    <xf numFmtId="0" fontId="0" fillId="0" borderId="6" xfId="0" applyBorder="1" applyAlignment="1">
      <alignment horizontal="center" vertical="top" wrapText="1"/>
    </xf>
    <xf numFmtId="0" fontId="0" fillId="0" borderId="4" xfId="0" applyBorder="1" applyAlignment="1">
      <alignment horizontal="center" vertical="top"/>
    </xf>
    <xf numFmtId="0" fontId="0" fillId="0" borderId="63" xfId="0" applyBorder="1" applyAlignment="1">
      <alignment horizontal="center" vertical="top" wrapText="1"/>
    </xf>
    <xf numFmtId="0" fontId="0" fillId="0" borderId="41" xfId="0" applyBorder="1" applyAlignment="1">
      <alignment horizontal="center" vertical="top" wrapText="1"/>
    </xf>
    <xf numFmtId="0" fontId="0" fillId="0" borderId="36" xfId="0" applyBorder="1" applyAlignment="1">
      <alignment horizontal="center" vertical="top" wrapText="1"/>
    </xf>
    <xf numFmtId="0" fontId="0" fillId="0" borderId="40" xfId="0" applyBorder="1" applyAlignment="1">
      <alignment horizontal="center" vertical="top" wrapText="1"/>
    </xf>
    <xf numFmtId="0" fontId="0" fillId="0" borderId="38" xfId="0" applyBorder="1" applyAlignment="1">
      <alignment horizontal="center" vertical="top" wrapText="1"/>
    </xf>
    <xf numFmtId="0" fontId="0" fillId="0" borderId="33" xfId="0" applyBorder="1" applyAlignment="1">
      <alignment horizontal="center" vertical="top" wrapText="1"/>
    </xf>
    <xf numFmtId="0" fontId="0" fillId="0" borderId="34" xfId="0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180974</xdr:colOff>
      <xdr:row>149</xdr:row>
      <xdr:rowOff>257176</xdr:rowOff>
    </xdr:from>
    <xdr:ext cx="3276601" cy="36194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447674" y="40252651"/>
          <a:ext cx="3276601" cy="361949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r>
            <a:rPr lang="id-ID" sz="1200"/>
            <a:t>=   </a:t>
          </a:r>
          <a:r>
            <a:rPr lang="id-ID" sz="1200" i="0">
              <a:latin typeface="Cambria Math" panose="02040503050406030204" pitchFamily="18" charset="0"/>
            </a:rPr>
            <a:t>(</a:t>
          </a:r>
          <a:r>
            <a:rPr lang="id-ID" sz="1200" b="0" i="0">
              <a:latin typeface="Cambria Math" panose="02040503050406030204" pitchFamily="18" charset="0"/>
            </a:rPr>
            <a:t>𝐽𝑢𝑚𝑙𝑎ℎ</a:t>
          </a:r>
          <a:r>
            <a:rPr lang="id-ID" sz="1200" i="0">
              <a:latin typeface="Cambria Math" panose="02040503050406030204" pitchFamily="18" charset="0"/>
            </a:rPr>
            <a:t> 𝐾𝑒𝑙𝑢𝑎𝑟𝑔𝑎 𝑦𝑎𝑛𝑔 𝑏𝑒𝑟𝑔𝑎𝑏𝑢𝑛𝑔 𝑑𝑎𝑙𝑎𝑚 𝐵𝐾𝐵 )/(</a:t>
          </a:r>
          <a:r>
            <a:rPr lang="id-ID" sz="1200" b="0" i="0">
              <a:latin typeface="Cambria Math" panose="02040503050406030204" pitchFamily="18" charset="0"/>
            </a:rPr>
            <a:t>𝐽</a:t>
          </a:r>
          <a:r>
            <a:rPr lang="id-ID" sz="1200" i="0">
              <a:latin typeface="Cambria Math" panose="02040503050406030204" pitchFamily="18" charset="0"/>
            </a:rPr>
            <a:t>𝑢𝑚𝑙𝑎ℎ 𝑘𝑒𝑙𝑢𝑎𝑟𝑔𝑎 𝑦𝑎𝑛𝑔 𝑚𝑒𝑚𝑖𝑙𝑖𝑘𝑖 𝐵𝑎𝑙𝑖𝑡𝑎)</a:t>
          </a:r>
          <a:r>
            <a:rPr lang="id-ID" sz="1100"/>
            <a:t> x 100</a:t>
          </a:r>
        </a:p>
      </xdr:txBody>
    </xdr:sp>
    <xdr:clientData/>
  </xdr:oneCellAnchor>
  <xdr:oneCellAnchor>
    <xdr:from>
      <xdr:col>1</xdr:col>
      <xdr:colOff>180974</xdr:colOff>
      <xdr:row>150</xdr:row>
      <xdr:rowOff>257176</xdr:rowOff>
    </xdr:from>
    <xdr:ext cx="3276601" cy="3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447674" y="40967026"/>
          <a:ext cx="3276601" cy="361949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r>
            <a:rPr lang="id-ID" sz="1200"/>
            <a:t>=  </a:t>
          </a:r>
          <a:r>
            <a:rPr lang="id-ID" sz="1200" i="0">
              <a:latin typeface="Cambria Math" panose="02040503050406030204" pitchFamily="18" charset="0"/>
            </a:rPr>
            <a:t>(</a:t>
          </a:r>
          <a:r>
            <a:rPr lang="id-ID" sz="1200" b="0" i="0">
              <a:latin typeface="Cambria Math" panose="02040503050406030204" pitchFamily="18" charset="0"/>
            </a:rPr>
            <a:t>𝐽𝑢𝑚𝑙𝑎ℎ</a:t>
          </a:r>
          <a:r>
            <a:rPr lang="id-ID" sz="1200" i="0">
              <a:latin typeface="Cambria Math" panose="02040503050406030204" pitchFamily="18" charset="0"/>
            </a:rPr>
            <a:t> 𝐾𝑒𝑙𝑢𝑎𝑟𝑔𝑎 𝑦𝑎𝑛𝑔 𝑏𝑒𝑟𝑔𝑎𝑏𝑢𝑛𝑔 𝑑𝑎𝑙𝑎𝑚 𝐵𝐾</a:t>
          </a:r>
          <a:r>
            <a:rPr lang="id-ID" sz="1200" b="0" i="0">
              <a:latin typeface="Cambria Math" panose="02040503050406030204" pitchFamily="18" charset="0"/>
            </a:rPr>
            <a:t>𝑅</a:t>
          </a:r>
          <a:r>
            <a:rPr lang="id-ID" sz="1200" i="0">
              <a:latin typeface="Cambria Math" panose="02040503050406030204" pitchFamily="18" charset="0"/>
            </a:rPr>
            <a:t> )/(</a:t>
          </a:r>
          <a:r>
            <a:rPr lang="id-ID" sz="1200" b="0" i="0">
              <a:latin typeface="Cambria Math" panose="02040503050406030204" pitchFamily="18" charset="0"/>
            </a:rPr>
            <a:t>𝐽</a:t>
          </a:r>
          <a:r>
            <a:rPr lang="id-ID" sz="1200" i="0">
              <a:latin typeface="Cambria Math" panose="02040503050406030204" pitchFamily="18" charset="0"/>
            </a:rPr>
            <a:t>𝑢𝑚𝑙𝑎ℎ 𝑘𝑒𝑙𝑢𝑎𝑟𝑔𝑎 𝑦𝑎𝑛𝑔 𝑚𝑒𝑚𝑖𝑙𝑖𝑘𝑖 </a:t>
          </a:r>
          <a:r>
            <a:rPr lang="id-ID" sz="1200" b="0" i="0">
              <a:latin typeface="Cambria Math" panose="02040503050406030204" pitchFamily="18" charset="0"/>
            </a:rPr>
            <a:t>𝑅𝑒𝑚𝑎𝑗𝑎)</a:t>
          </a:r>
          <a:r>
            <a:rPr lang="id-ID" sz="1100"/>
            <a:t> x 100</a:t>
          </a:r>
        </a:p>
      </xdr:txBody>
    </xdr:sp>
    <xdr:clientData/>
  </xdr:oneCellAnchor>
  <xdr:oneCellAnchor>
    <xdr:from>
      <xdr:col>1</xdr:col>
      <xdr:colOff>180974</xdr:colOff>
      <xdr:row>151</xdr:row>
      <xdr:rowOff>257176</xdr:rowOff>
    </xdr:from>
    <xdr:ext cx="3276601" cy="361949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447674" y="41719501"/>
          <a:ext cx="3276601" cy="361949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r>
            <a:rPr lang="id-ID" sz="1200"/>
            <a:t>=  </a:t>
          </a:r>
          <a:r>
            <a:rPr lang="id-ID" sz="1200" i="0">
              <a:latin typeface="Cambria Math" panose="02040503050406030204" pitchFamily="18" charset="0"/>
            </a:rPr>
            <a:t>(</a:t>
          </a:r>
          <a:r>
            <a:rPr lang="id-ID" sz="1200" b="0" i="0">
              <a:latin typeface="Cambria Math" panose="02040503050406030204" pitchFamily="18" charset="0"/>
            </a:rPr>
            <a:t>𝐽𝑢𝑚𝑙𝑎ℎ</a:t>
          </a:r>
          <a:r>
            <a:rPr lang="id-ID" sz="1200" i="0">
              <a:latin typeface="Cambria Math" panose="02040503050406030204" pitchFamily="18" charset="0"/>
            </a:rPr>
            <a:t> 𝐾𝑒𝑙𝑢𝑎𝑟𝑔𝑎 𝑦𝑎𝑛𝑔 𝑏𝑒𝑟𝑔𝑎𝑏𝑢𝑛𝑔 𝑑𝑎𝑙𝑎𝑚 𝐵𝐾</a:t>
          </a:r>
          <a:r>
            <a:rPr lang="id-ID" sz="1200" b="0" i="0">
              <a:latin typeface="Cambria Math" panose="02040503050406030204" pitchFamily="18" charset="0"/>
            </a:rPr>
            <a:t>𝐿</a:t>
          </a:r>
          <a:r>
            <a:rPr lang="id-ID" sz="1200" i="0">
              <a:latin typeface="Cambria Math" panose="02040503050406030204" pitchFamily="18" charset="0"/>
            </a:rPr>
            <a:t> )/(</a:t>
          </a:r>
          <a:r>
            <a:rPr lang="id-ID" sz="1200" b="0" i="0">
              <a:latin typeface="Cambria Math" panose="02040503050406030204" pitchFamily="18" charset="0"/>
            </a:rPr>
            <a:t>𝐽</a:t>
          </a:r>
          <a:r>
            <a:rPr lang="id-ID" sz="1200" i="0">
              <a:latin typeface="Cambria Math" panose="02040503050406030204" pitchFamily="18" charset="0"/>
            </a:rPr>
            <a:t>𝑢𝑚𝑙𝑎ℎ 𝑘𝑒𝑙𝑢𝑎𝑟𝑔𝑎 𝑦𝑎𝑛𝑔 𝑚𝑒𝑚𝑖𝑙𝑖𝑘𝑖 </a:t>
          </a:r>
          <a:r>
            <a:rPr lang="id-ID" sz="1200" b="0" i="0">
              <a:latin typeface="Cambria Math" panose="02040503050406030204" pitchFamily="18" charset="0"/>
            </a:rPr>
            <a:t>𝐿𝑎𝑛𝑠𝑖𝑎)</a:t>
          </a:r>
          <a:r>
            <a:rPr lang="id-ID" sz="1100"/>
            <a:t> x 100</a:t>
          </a:r>
        </a:p>
      </xdr:txBody>
    </xdr:sp>
    <xdr:clientData/>
  </xdr:oneCellAnchor>
  <xdr:oneCellAnchor>
    <xdr:from>
      <xdr:col>1</xdr:col>
      <xdr:colOff>180974</xdr:colOff>
      <xdr:row>152</xdr:row>
      <xdr:rowOff>257176</xdr:rowOff>
    </xdr:from>
    <xdr:ext cx="3276601" cy="361949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447674" y="42405301"/>
          <a:ext cx="3276601" cy="361949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r>
            <a:rPr lang="id-ID" sz="1200"/>
            <a:t>=</a:t>
          </a:r>
          <a:r>
            <a:rPr lang="id-ID" sz="1200" i="0">
              <a:latin typeface="Cambria Math" panose="02040503050406030204" pitchFamily="18" charset="0"/>
            </a:rPr>
            <a:t>(</a:t>
          </a:r>
          <a:r>
            <a:rPr lang="id-ID" sz="1200" b="0" i="0">
              <a:latin typeface="Cambria Math" panose="02040503050406030204" pitchFamily="18" charset="0"/>
            </a:rPr>
            <a:t>𝐽𝑢𝑚𝑙𝑎ℎ</a:t>
          </a:r>
          <a:r>
            <a:rPr lang="id-ID" sz="1200" i="0">
              <a:latin typeface="Cambria Math" panose="02040503050406030204" pitchFamily="18" charset="0"/>
            </a:rPr>
            <a:t> 𝐾𝑒𝑙𝑢𝑎𝑟𝑔𝑎 𝑦𝑎𝑛𝑔 𝑏𝑒𝑟𝑔𝑎𝑏𝑢𝑛𝑔 𝑑𝑎𝑙𝑎𝑚 𝑈</a:t>
          </a:r>
          <a:r>
            <a:rPr lang="id-ID" sz="1200" b="0" i="0">
              <a:latin typeface="Cambria Math" panose="02040503050406030204" pitchFamily="18" charset="0"/>
            </a:rPr>
            <a:t>𝑃𝑃𝐾𝑆</a:t>
          </a:r>
          <a:r>
            <a:rPr lang="id-ID" sz="1200" i="0">
              <a:latin typeface="Cambria Math" panose="02040503050406030204" pitchFamily="18" charset="0"/>
            </a:rPr>
            <a:t> )/(</a:t>
          </a:r>
          <a:r>
            <a:rPr lang="id-ID" sz="1200" b="0" i="0">
              <a:latin typeface="Cambria Math" panose="02040503050406030204" pitchFamily="18" charset="0"/>
            </a:rPr>
            <a:t>𝐽</a:t>
          </a:r>
          <a:r>
            <a:rPr lang="id-ID" sz="1200" i="0">
              <a:latin typeface="Cambria Math" panose="02040503050406030204" pitchFamily="18" charset="0"/>
            </a:rPr>
            <a:t>𝑢𝑚𝑙𝑎ℎ 𝑘𝑒𝑙𝑢𝑎𝑟𝑔𝑎 )</a:t>
          </a:r>
          <a:r>
            <a:rPr lang="id-ID" sz="1100"/>
            <a:t> x 100</a:t>
          </a:r>
        </a:p>
      </xdr:txBody>
    </xdr:sp>
    <xdr:clientData/>
  </xdr:oneCellAnchor>
  <xdr:oneCellAnchor>
    <xdr:from>
      <xdr:col>1</xdr:col>
      <xdr:colOff>180974</xdr:colOff>
      <xdr:row>153</xdr:row>
      <xdr:rowOff>257176</xdr:rowOff>
    </xdr:from>
    <xdr:ext cx="3276601" cy="361949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447674" y="43100626"/>
          <a:ext cx="3276601" cy="361949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r>
            <a:rPr lang="id-ID" sz="1200"/>
            <a:t>=  </a:t>
          </a:r>
          <a:r>
            <a:rPr lang="id-ID" sz="1200" i="0">
              <a:latin typeface="Cambria Math" panose="02040503050406030204" pitchFamily="18" charset="0"/>
            </a:rPr>
            <a:t>(</a:t>
          </a:r>
          <a:r>
            <a:rPr lang="id-ID" sz="1200" b="0" i="0">
              <a:latin typeface="Cambria Math" panose="02040503050406030204" pitchFamily="18" charset="0"/>
            </a:rPr>
            <a:t>𝐽𝑢𝑚𝑙𝑎ℎ𝑅𝑒𝑚𝑎𝑗𝑎</a:t>
          </a:r>
          <a:r>
            <a:rPr lang="id-ID" sz="1200" i="0">
              <a:latin typeface="Cambria Math" panose="02040503050406030204" pitchFamily="18" charset="0"/>
            </a:rPr>
            <a:t> 𝑦𝑎𝑛𝑔 𝑏𝑒𝑟𝑔𝑎𝑏𝑢𝑛𝑔 𝑑𝑎𝑙𝑎𝑚 𝑃</a:t>
          </a:r>
          <a:r>
            <a:rPr lang="id-ID" sz="1200" b="0" i="0">
              <a:latin typeface="Cambria Math" panose="02040503050406030204" pitchFamily="18" charset="0"/>
            </a:rPr>
            <a:t>𝐼𝐾 𝑅</a:t>
          </a:r>
          <a:r>
            <a:rPr lang="id-ID" sz="1200" i="0">
              <a:latin typeface="Cambria Math" panose="02040503050406030204" pitchFamily="18" charset="0"/>
            </a:rPr>
            <a:t> )/(</a:t>
          </a:r>
          <a:r>
            <a:rPr lang="id-ID" sz="1200" b="0" i="0">
              <a:latin typeface="Cambria Math" panose="02040503050406030204" pitchFamily="18" charset="0"/>
            </a:rPr>
            <a:t>𝐽</a:t>
          </a:r>
          <a:r>
            <a:rPr lang="id-ID" sz="1200" i="0">
              <a:latin typeface="Cambria Math" panose="02040503050406030204" pitchFamily="18" charset="0"/>
            </a:rPr>
            <a:t>𝑢𝑚𝑙𝑎ℎ 𝑅</a:t>
          </a:r>
          <a:r>
            <a:rPr lang="id-ID" sz="1200" b="0" i="0">
              <a:latin typeface="Cambria Math" panose="02040503050406030204" pitchFamily="18" charset="0"/>
            </a:rPr>
            <a:t>𝑒𝑚𝑎𝑗𝑎)</a:t>
          </a:r>
          <a:r>
            <a:rPr lang="id-ID" sz="1100"/>
            <a:t> x 100</a:t>
          </a:r>
        </a:p>
      </xdr:txBody>
    </xdr:sp>
    <xdr:clientData/>
  </xdr:oneCellAnchor>
  <xdr:twoCellAnchor>
    <xdr:from>
      <xdr:col>9</xdr:col>
      <xdr:colOff>38100</xdr:colOff>
      <xdr:row>154</xdr:row>
      <xdr:rowOff>114300</xdr:rowOff>
    </xdr:from>
    <xdr:to>
      <xdr:col>14</xdr:col>
      <xdr:colOff>9525</xdr:colOff>
      <xdr:row>155</xdr:row>
      <xdr:rowOff>9525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8648700" y="43624500"/>
          <a:ext cx="2686050" cy="116205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d-ID" sz="1100" i="1">
              <a:solidFill>
                <a:schemeClr val="tx1"/>
              </a:solidFill>
            </a:rPr>
            <a:t>(Nama Kampung,  tanggal pelaporan)</a:t>
          </a:r>
        </a:p>
        <a:p>
          <a:pPr algn="l"/>
          <a:r>
            <a:rPr lang="id-ID" sz="1100">
              <a:solidFill>
                <a:schemeClr val="tx1"/>
              </a:solidFill>
            </a:rPr>
            <a:t>Kepala</a:t>
          </a:r>
          <a:r>
            <a:rPr lang="id-ID" sz="1100" baseline="0">
              <a:solidFill>
                <a:schemeClr val="tx1"/>
              </a:solidFill>
            </a:rPr>
            <a:t> Kampung KB/ Ketua Pokja</a:t>
          </a:r>
        </a:p>
        <a:p>
          <a:pPr algn="l"/>
          <a:endParaRPr lang="id-ID" sz="1100" baseline="0">
            <a:solidFill>
              <a:schemeClr val="tx1"/>
            </a:solidFill>
          </a:endParaRPr>
        </a:p>
        <a:p>
          <a:pPr algn="l"/>
          <a:r>
            <a:rPr lang="id-ID" sz="1100" i="1" baseline="0">
              <a:solidFill>
                <a:schemeClr val="tx1"/>
              </a:solidFill>
            </a:rPr>
            <a:t>ttd</a:t>
          </a:r>
        </a:p>
        <a:p>
          <a:pPr algn="l"/>
          <a:endParaRPr lang="id-ID" sz="1100" baseline="0">
            <a:solidFill>
              <a:schemeClr val="tx1"/>
            </a:solidFill>
          </a:endParaRPr>
        </a:p>
        <a:p>
          <a:pPr algn="l"/>
          <a:r>
            <a:rPr lang="id-ID" sz="1100" i="1" baseline="0">
              <a:solidFill>
                <a:schemeClr val="tx1"/>
              </a:solidFill>
            </a:rPr>
            <a:t>(Nama)</a:t>
          </a:r>
          <a:r>
            <a:rPr lang="id-ID" sz="1100">
              <a:solidFill>
                <a:schemeClr val="tx1"/>
              </a:solidFill>
            </a:rPr>
            <a:t> </a:t>
          </a:r>
          <a:r>
            <a:rPr lang="id-ID" sz="1100" baseline="0">
              <a:solidFill>
                <a:schemeClr val="tx1"/>
              </a:solidFill>
            </a:rPr>
            <a:t>                   </a:t>
          </a:r>
          <a:endParaRPr lang="id-ID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"/>
  <sheetViews>
    <sheetView workbookViewId="0">
      <selection activeCell="D23" sqref="D23"/>
    </sheetView>
  </sheetViews>
  <sheetFormatPr defaultRowHeight="15" x14ac:dyDescent="0.25"/>
  <cols>
    <col min="1" max="1" width="4" customWidth="1"/>
    <col min="2" max="2" width="42.85546875" customWidth="1"/>
    <col min="3" max="4" width="14.42578125" customWidth="1"/>
    <col min="5" max="5" width="18.42578125" customWidth="1"/>
    <col min="6" max="6" width="18.5703125" customWidth="1"/>
    <col min="7" max="7" width="17" customWidth="1"/>
    <col min="8" max="8" width="18" customWidth="1"/>
    <col min="9" max="9" width="16" bestFit="1" customWidth="1"/>
    <col min="10" max="10" width="15.28515625" customWidth="1"/>
    <col min="11" max="11" width="16" bestFit="1" customWidth="1"/>
    <col min="12" max="12" width="14.85546875" customWidth="1"/>
    <col min="13" max="13" width="17" bestFit="1" customWidth="1"/>
    <col min="14" max="14" width="15.5703125" customWidth="1"/>
  </cols>
  <sheetData>
    <row r="1" spans="1:14" ht="20.25" x14ac:dyDescent="0.25">
      <c r="A1" s="264" t="s">
        <v>0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</row>
    <row r="2" spans="1:14" ht="15.75" x14ac:dyDescent="0.25">
      <c r="A2" s="265" t="s">
        <v>1</v>
      </c>
      <c r="B2" s="265" t="s">
        <v>2</v>
      </c>
      <c r="C2" s="266" t="s">
        <v>3</v>
      </c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8"/>
    </row>
    <row r="3" spans="1:14" ht="126" x14ac:dyDescent="0.25">
      <c r="A3" s="265"/>
      <c r="B3" s="265"/>
      <c r="C3" s="1" t="s">
        <v>4</v>
      </c>
      <c r="D3" s="2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M3" s="1" t="s">
        <v>14</v>
      </c>
      <c r="N3" s="1" t="s">
        <v>15</v>
      </c>
    </row>
    <row r="4" spans="1:14" ht="24" x14ac:dyDescent="0.25">
      <c r="A4" s="3" t="s">
        <v>16</v>
      </c>
      <c r="B4" s="3" t="s">
        <v>17</v>
      </c>
      <c r="C4" s="4" t="s">
        <v>18</v>
      </c>
      <c r="D4" s="5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29</v>
      </c>
    </row>
  </sheetData>
  <mergeCells count="4">
    <mergeCell ref="A1:N1"/>
    <mergeCell ref="A2:A3"/>
    <mergeCell ref="B2:B3"/>
    <mergeCell ref="C2:N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C22"/>
  <sheetViews>
    <sheetView showGridLines="0" workbookViewId="0">
      <pane xSplit="7" ySplit="12" topLeftCell="H13" activePane="bottomRight" state="frozen"/>
      <selection pane="topRight" activeCell="I1" sqref="I1"/>
      <selection pane="bottomLeft" activeCell="A8" sqref="A8"/>
      <selection pane="bottomRight" sqref="A1:AC22"/>
    </sheetView>
  </sheetViews>
  <sheetFormatPr defaultRowHeight="15" x14ac:dyDescent="0.25"/>
  <cols>
    <col min="1" max="1" width="5.140625" customWidth="1"/>
    <col min="2" max="2" width="5" customWidth="1"/>
    <col min="3" max="3" width="11.7109375" customWidth="1"/>
    <col min="4" max="4" width="5.140625" customWidth="1"/>
    <col min="5" max="5" width="13.7109375" customWidth="1"/>
    <col min="6" max="6" width="4.28515625" customWidth="1"/>
    <col min="7" max="7" width="14.42578125" customWidth="1"/>
    <col min="8" max="8" width="16.42578125" customWidth="1"/>
    <col min="9" max="9" width="45.5703125" customWidth="1"/>
    <col min="10" max="10" width="22.28515625" customWidth="1"/>
    <col min="11" max="17" width="8.5703125" customWidth="1"/>
    <col min="18" max="21" width="8" customWidth="1"/>
    <col min="22" max="25" width="8.140625" customWidth="1"/>
    <col min="26" max="29" width="8.85546875" style="9" customWidth="1"/>
  </cols>
  <sheetData>
    <row r="1" spans="1:29" x14ac:dyDescent="0.25">
      <c r="A1" s="302" t="s">
        <v>207</v>
      </c>
      <c r="B1" s="302"/>
      <c r="C1" s="302"/>
      <c r="D1" s="302"/>
      <c r="E1" s="302"/>
      <c r="F1" s="302"/>
      <c r="G1" s="302"/>
      <c r="H1" s="302"/>
      <c r="I1" s="71"/>
      <c r="J1" s="71"/>
    </row>
    <row r="2" spans="1:29" x14ac:dyDescent="0.25">
      <c r="A2" s="303" t="s">
        <v>144</v>
      </c>
      <c r="B2" s="303"/>
      <c r="C2" s="303"/>
      <c r="D2" s="303"/>
      <c r="E2" s="303"/>
      <c r="F2" s="303"/>
      <c r="G2" s="303"/>
      <c r="H2" s="303"/>
      <c r="I2" s="33"/>
      <c r="J2" s="33"/>
    </row>
    <row r="3" spans="1:29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</row>
    <row r="4" spans="1:29" ht="20.25" x14ac:dyDescent="0.25">
      <c r="A4" s="264" t="s">
        <v>30</v>
      </c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264"/>
      <c r="S4" s="264"/>
      <c r="T4" s="264"/>
      <c r="U4" s="264"/>
      <c r="V4" s="264"/>
      <c r="W4" s="264"/>
      <c r="X4" s="264"/>
      <c r="Y4" s="264"/>
      <c r="Z4" s="264"/>
      <c r="AA4" s="264"/>
      <c r="AB4" s="264"/>
      <c r="AC4" s="264"/>
    </row>
    <row r="5" spans="1:29" x14ac:dyDescent="0.25">
      <c r="A5" s="304" t="s">
        <v>241</v>
      </c>
      <c r="B5" s="304"/>
      <c r="C5" s="304"/>
      <c r="D5" s="304"/>
      <c r="E5" s="304"/>
      <c r="F5" s="304"/>
      <c r="G5" s="304"/>
      <c r="H5" s="304"/>
      <c r="I5" s="304"/>
      <c r="J5" s="304"/>
      <c r="K5" s="304"/>
      <c r="L5" s="304"/>
      <c r="M5" s="304"/>
      <c r="N5" s="304"/>
      <c r="O5" s="304"/>
      <c r="P5" s="304"/>
      <c r="Q5" s="304"/>
      <c r="R5" s="304"/>
      <c r="S5" s="304"/>
      <c r="T5" s="304"/>
      <c r="U5" s="304"/>
      <c r="V5" s="304"/>
      <c r="W5" s="304"/>
      <c r="X5" s="304"/>
      <c r="Y5" s="304"/>
      <c r="Z5" s="304"/>
      <c r="AA5" s="304"/>
      <c r="AB5" s="304"/>
      <c r="AC5" s="304"/>
    </row>
    <row r="8" spans="1:29" s="16" customFormat="1" ht="15.75" thickBot="1" x14ac:dyDescent="0.3">
      <c r="A8" s="70" t="s">
        <v>244</v>
      </c>
      <c r="Z8" s="72"/>
      <c r="AA8" s="72"/>
      <c r="AB8" s="72"/>
      <c r="AC8" s="72"/>
    </row>
    <row r="9" spans="1:29" s="70" customFormat="1" ht="27.75" customHeight="1" x14ac:dyDescent="0.25">
      <c r="A9" s="305" t="s">
        <v>1</v>
      </c>
      <c r="B9" s="308" t="s">
        <v>66</v>
      </c>
      <c r="C9" s="309"/>
      <c r="D9" s="308" t="s">
        <v>221</v>
      </c>
      <c r="E9" s="309"/>
      <c r="F9" s="314" t="s">
        <v>67</v>
      </c>
      <c r="G9" s="314"/>
      <c r="H9" s="86" t="s">
        <v>31</v>
      </c>
      <c r="I9" s="337" t="s">
        <v>36</v>
      </c>
      <c r="J9" s="338"/>
      <c r="K9" s="337" t="s">
        <v>43</v>
      </c>
      <c r="L9" s="339"/>
      <c r="M9" s="339"/>
      <c r="N9" s="339"/>
      <c r="O9" s="339"/>
      <c r="P9" s="339"/>
      <c r="Q9" s="339"/>
      <c r="R9" s="339"/>
      <c r="S9" s="339"/>
      <c r="T9" s="339"/>
      <c r="U9" s="339"/>
      <c r="V9" s="339"/>
      <c r="W9" s="339"/>
      <c r="X9" s="339"/>
      <c r="Y9" s="339"/>
      <c r="Z9" s="339"/>
      <c r="AA9" s="339"/>
      <c r="AB9" s="339"/>
      <c r="AC9" s="340"/>
    </row>
    <row r="10" spans="1:29" s="80" customFormat="1" ht="33.75" customHeight="1" x14ac:dyDescent="0.25">
      <c r="A10" s="306"/>
      <c r="B10" s="310"/>
      <c r="C10" s="311"/>
      <c r="D10" s="310"/>
      <c r="E10" s="311"/>
      <c r="F10" s="315"/>
      <c r="G10" s="315"/>
      <c r="H10" s="321" t="s">
        <v>246</v>
      </c>
      <c r="I10" s="321" t="s">
        <v>247</v>
      </c>
      <c r="J10" s="321" t="s">
        <v>226</v>
      </c>
      <c r="K10" s="326" t="s">
        <v>56</v>
      </c>
      <c r="L10" s="326"/>
      <c r="M10" s="326"/>
      <c r="N10" s="326"/>
      <c r="O10" s="326"/>
      <c r="P10" s="326"/>
      <c r="Q10" s="326"/>
      <c r="R10" s="326"/>
      <c r="S10" s="326"/>
      <c r="T10" s="326"/>
      <c r="U10" s="326"/>
      <c r="V10" s="327" t="s">
        <v>235</v>
      </c>
      <c r="W10" s="328"/>
      <c r="X10" s="328"/>
      <c r="Y10" s="329"/>
      <c r="Z10" s="326" t="s">
        <v>240</v>
      </c>
      <c r="AA10" s="326"/>
      <c r="AB10" s="326"/>
      <c r="AC10" s="333"/>
    </row>
    <row r="11" spans="1:29" s="70" customFormat="1" ht="31.5" customHeight="1" x14ac:dyDescent="0.25">
      <c r="A11" s="306"/>
      <c r="B11" s="310"/>
      <c r="C11" s="311"/>
      <c r="D11" s="310"/>
      <c r="E11" s="311"/>
      <c r="F11" s="315"/>
      <c r="G11" s="315"/>
      <c r="H11" s="325"/>
      <c r="I11" s="325"/>
      <c r="J11" s="325"/>
      <c r="K11" s="315" t="s">
        <v>47</v>
      </c>
      <c r="L11" s="315"/>
      <c r="M11" s="315"/>
      <c r="N11" s="315"/>
      <c r="O11" s="315"/>
      <c r="P11" s="315"/>
      <c r="Q11" s="315"/>
      <c r="R11" s="315" t="s">
        <v>48</v>
      </c>
      <c r="S11" s="315"/>
      <c r="T11" s="315"/>
      <c r="U11" s="315"/>
      <c r="V11" s="330"/>
      <c r="W11" s="331"/>
      <c r="X11" s="331"/>
      <c r="Y11" s="332"/>
      <c r="Z11" s="321" t="s">
        <v>53</v>
      </c>
      <c r="AA11" s="321" t="s">
        <v>54</v>
      </c>
      <c r="AB11" s="321" t="s">
        <v>52</v>
      </c>
      <c r="AC11" s="323" t="s">
        <v>142</v>
      </c>
    </row>
    <row r="12" spans="1:29" s="82" customFormat="1" ht="15.75" thickBot="1" x14ac:dyDescent="0.3">
      <c r="A12" s="307"/>
      <c r="B12" s="312"/>
      <c r="C12" s="313"/>
      <c r="D12" s="312"/>
      <c r="E12" s="313"/>
      <c r="F12" s="316"/>
      <c r="G12" s="316"/>
      <c r="H12" s="322"/>
      <c r="I12" s="322"/>
      <c r="J12" s="322"/>
      <c r="K12" s="81" t="s">
        <v>44</v>
      </c>
      <c r="L12" s="81" t="s">
        <v>45</v>
      </c>
      <c r="M12" s="81" t="s">
        <v>227</v>
      </c>
      <c r="N12" s="81" t="s">
        <v>46</v>
      </c>
      <c r="O12" s="81" t="s">
        <v>229</v>
      </c>
      <c r="P12" s="81" t="s">
        <v>228</v>
      </c>
      <c r="Q12" s="81" t="s">
        <v>230</v>
      </c>
      <c r="R12" s="81" t="s">
        <v>233</v>
      </c>
      <c r="S12" s="81" t="s">
        <v>234</v>
      </c>
      <c r="T12" s="81" t="s">
        <v>232</v>
      </c>
      <c r="U12" s="81" t="s">
        <v>231</v>
      </c>
      <c r="V12" s="81" t="s">
        <v>236</v>
      </c>
      <c r="W12" s="81" t="s">
        <v>237</v>
      </c>
      <c r="X12" s="81" t="s">
        <v>238</v>
      </c>
      <c r="Y12" s="81" t="s">
        <v>239</v>
      </c>
      <c r="Z12" s="322"/>
      <c r="AA12" s="322"/>
      <c r="AB12" s="322"/>
      <c r="AC12" s="324"/>
    </row>
    <row r="13" spans="1:29" ht="30.75" thickTop="1" x14ac:dyDescent="0.25">
      <c r="A13" s="21"/>
      <c r="B13" s="22"/>
      <c r="C13" s="23"/>
      <c r="D13" s="90" t="s">
        <v>250</v>
      </c>
      <c r="E13" s="90" t="s">
        <v>262</v>
      </c>
      <c r="F13" s="88" t="s">
        <v>250</v>
      </c>
      <c r="G13" s="91" t="s">
        <v>263</v>
      </c>
      <c r="H13" s="92"/>
      <c r="I13" s="70" t="s">
        <v>249</v>
      </c>
      <c r="J13" s="341"/>
      <c r="K13" s="341"/>
      <c r="L13" s="341"/>
      <c r="M13" s="341"/>
      <c r="N13" s="341"/>
      <c r="O13" s="341"/>
      <c r="P13" s="341"/>
      <c r="Q13" s="341"/>
      <c r="R13" s="341"/>
      <c r="S13" s="341"/>
      <c r="T13" s="341"/>
      <c r="U13" s="341"/>
      <c r="V13" s="341"/>
      <c r="W13" s="341"/>
      <c r="X13" s="341"/>
      <c r="Y13" s="341"/>
      <c r="Z13" s="341"/>
      <c r="AA13" s="341"/>
      <c r="AB13" s="341"/>
      <c r="AC13" s="341"/>
    </row>
    <row r="14" spans="1:29" x14ac:dyDescent="0.25">
      <c r="A14" s="18"/>
      <c r="B14" s="19"/>
      <c r="C14" s="20"/>
      <c r="D14" s="96"/>
      <c r="E14" s="96"/>
      <c r="F14" s="94"/>
      <c r="G14" s="95"/>
      <c r="H14" s="97" t="s">
        <v>258</v>
      </c>
      <c r="I14" s="97" t="s">
        <v>254</v>
      </c>
      <c r="J14" s="342"/>
      <c r="K14" s="342"/>
      <c r="L14" s="342"/>
      <c r="M14" s="342"/>
      <c r="N14" s="342"/>
      <c r="O14" s="342"/>
      <c r="P14" s="342"/>
      <c r="Q14" s="342"/>
      <c r="R14" s="342"/>
      <c r="S14" s="342"/>
      <c r="T14" s="342"/>
      <c r="U14" s="342"/>
      <c r="V14" s="342"/>
      <c r="W14" s="342"/>
      <c r="X14" s="342"/>
      <c r="Y14" s="342"/>
      <c r="Z14" s="342"/>
      <c r="AA14" s="342"/>
      <c r="AB14" s="342"/>
      <c r="AC14" s="342"/>
    </row>
    <row r="15" spans="1:29" x14ac:dyDescent="0.25">
      <c r="A15" s="18"/>
      <c r="B15" s="19"/>
      <c r="C15" s="20"/>
      <c r="D15" s="96"/>
      <c r="E15" s="96"/>
      <c r="F15" s="94"/>
      <c r="G15" s="95"/>
      <c r="H15" s="97" t="s">
        <v>259</v>
      </c>
      <c r="I15" s="97" t="s">
        <v>255</v>
      </c>
      <c r="J15" s="342"/>
      <c r="K15" s="342"/>
      <c r="L15" s="342"/>
      <c r="M15" s="342"/>
      <c r="N15" s="342"/>
      <c r="O15" s="342"/>
      <c r="P15" s="342"/>
      <c r="Q15" s="342"/>
      <c r="R15" s="342"/>
      <c r="S15" s="342"/>
      <c r="T15" s="342"/>
      <c r="U15" s="342"/>
      <c r="V15" s="342"/>
      <c r="W15" s="342"/>
      <c r="X15" s="342"/>
      <c r="Y15" s="342"/>
      <c r="Z15" s="342"/>
      <c r="AA15" s="342"/>
      <c r="AB15" s="342"/>
      <c r="AC15" s="342"/>
    </row>
    <row r="16" spans="1:29" x14ac:dyDescent="0.25">
      <c r="A16" s="18"/>
      <c r="B16" s="19"/>
      <c r="C16" s="20"/>
      <c r="D16" s="96"/>
      <c r="E16" s="96"/>
      <c r="F16" s="94"/>
      <c r="G16" s="95"/>
      <c r="H16" s="97"/>
      <c r="I16" s="98" t="s">
        <v>252</v>
      </c>
      <c r="J16" s="342"/>
      <c r="K16" s="342"/>
      <c r="L16" s="342"/>
      <c r="M16" s="342"/>
      <c r="N16" s="342"/>
      <c r="O16" s="342"/>
      <c r="P16" s="342"/>
      <c r="Q16" s="342"/>
      <c r="R16" s="342"/>
      <c r="S16" s="342"/>
      <c r="T16" s="342"/>
      <c r="U16" s="342"/>
      <c r="V16" s="342"/>
      <c r="W16" s="342"/>
      <c r="X16" s="342"/>
      <c r="Y16" s="342"/>
      <c r="Z16" s="342"/>
      <c r="AA16" s="342"/>
      <c r="AB16" s="342"/>
      <c r="AC16" s="342"/>
    </row>
    <row r="17" spans="1:29" x14ac:dyDescent="0.25">
      <c r="A17" s="18"/>
      <c r="B17" s="19"/>
      <c r="C17" s="20"/>
      <c r="D17" s="96"/>
      <c r="E17" s="96"/>
      <c r="F17" s="94"/>
      <c r="G17" s="95"/>
      <c r="H17" s="97" t="s">
        <v>260</v>
      </c>
      <c r="I17" s="97" t="s">
        <v>257</v>
      </c>
      <c r="J17" s="342"/>
      <c r="K17" s="342"/>
      <c r="L17" s="342"/>
      <c r="M17" s="342"/>
      <c r="N17" s="342"/>
      <c r="O17" s="342"/>
      <c r="P17" s="342"/>
      <c r="Q17" s="342"/>
      <c r="R17" s="342"/>
      <c r="S17" s="342"/>
      <c r="T17" s="342"/>
      <c r="U17" s="342"/>
      <c r="V17" s="342"/>
      <c r="W17" s="342"/>
      <c r="X17" s="342"/>
      <c r="Y17" s="342"/>
      <c r="Z17" s="342"/>
      <c r="AA17" s="342"/>
      <c r="AB17" s="342"/>
      <c r="AC17" s="342"/>
    </row>
    <row r="18" spans="1:29" x14ac:dyDescent="0.25">
      <c r="A18" s="18"/>
      <c r="B18" s="19"/>
      <c r="C18" s="20"/>
      <c r="D18" s="96"/>
      <c r="E18" s="96"/>
      <c r="F18" s="94"/>
      <c r="G18" s="95"/>
      <c r="H18" s="97" t="s">
        <v>261</v>
      </c>
      <c r="I18" s="97" t="s">
        <v>256</v>
      </c>
      <c r="J18" s="342"/>
      <c r="K18" s="342"/>
      <c r="L18" s="342"/>
      <c r="M18" s="342"/>
      <c r="N18" s="342"/>
      <c r="O18" s="342"/>
      <c r="P18" s="342"/>
      <c r="Q18" s="342"/>
      <c r="R18" s="342"/>
      <c r="S18" s="342"/>
      <c r="T18" s="342"/>
      <c r="U18" s="342"/>
      <c r="V18" s="342"/>
      <c r="W18" s="342"/>
      <c r="X18" s="342"/>
      <c r="Y18" s="342"/>
      <c r="Z18" s="342"/>
      <c r="AA18" s="342"/>
      <c r="AB18" s="342"/>
      <c r="AC18" s="342"/>
    </row>
    <row r="19" spans="1:29" x14ac:dyDescent="0.25">
      <c r="A19" s="18"/>
      <c r="B19" s="19"/>
      <c r="C19" s="20"/>
      <c r="D19" s="96"/>
      <c r="E19" s="96"/>
      <c r="F19" s="94"/>
      <c r="G19" s="95"/>
      <c r="H19" s="97"/>
      <c r="I19" s="98" t="s">
        <v>253</v>
      </c>
      <c r="J19" s="343"/>
      <c r="K19" s="343"/>
      <c r="L19" s="343"/>
      <c r="M19" s="343"/>
      <c r="N19" s="343"/>
      <c r="O19" s="343"/>
      <c r="P19" s="343"/>
      <c r="Q19" s="343"/>
      <c r="R19" s="343"/>
      <c r="S19" s="343"/>
      <c r="T19" s="343"/>
      <c r="U19" s="343"/>
      <c r="V19" s="343"/>
      <c r="W19" s="343"/>
      <c r="X19" s="343"/>
      <c r="Y19" s="343"/>
      <c r="Z19" s="343"/>
      <c r="AA19" s="343"/>
      <c r="AB19" s="343"/>
      <c r="AC19" s="343"/>
    </row>
    <row r="20" spans="1:29" ht="30" x14ac:dyDescent="0.25">
      <c r="A20" s="18"/>
      <c r="B20" s="19"/>
      <c r="C20" s="20"/>
      <c r="D20" s="96"/>
      <c r="E20" s="96"/>
      <c r="F20" s="94" t="s">
        <v>251</v>
      </c>
      <c r="G20" s="99" t="s">
        <v>264</v>
      </c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31"/>
      <c r="AA20" s="31"/>
      <c r="AB20" s="31"/>
      <c r="AC20" s="32"/>
    </row>
    <row r="21" spans="1:29" ht="15.75" thickBot="1" x14ac:dyDescent="0.3">
      <c r="A21" s="24"/>
      <c r="B21" s="26"/>
      <c r="C21" s="27"/>
      <c r="D21" s="68"/>
      <c r="E21" s="68"/>
      <c r="F21" s="26"/>
      <c r="G21" s="27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75"/>
      <c r="AA21" s="75"/>
      <c r="AB21" s="75"/>
      <c r="AC21" s="78"/>
    </row>
    <row r="22" spans="1:29" ht="15.75" thickBot="1" x14ac:dyDescent="0.3">
      <c r="A22" s="83" t="s">
        <v>143</v>
      </c>
      <c r="B22" s="28"/>
      <c r="C22" s="29"/>
      <c r="D22" s="69"/>
      <c r="E22" s="69"/>
      <c r="F22" s="28"/>
      <c r="G22" s="29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84"/>
      <c r="AA22" s="84"/>
      <c r="AB22" s="84"/>
      <c r="AC22" s="85"/>
    </row>
  </sheetData>
  <mergeCells count="42">
    <mergeCell ref="Y13:Y19"/>
    <mergeCell ref="Z13:Z19"/>
    <mergeCell ref="AA13:AA19"/>
    <mergeCell ref="AB13:AB19"/>
    <mergeCell ref="AC13:AC19"/>
    <mergeCell ref="T13:T19"/>
    <mergeCell ref="U13:U19"/>
    <mergeCell ref="V13:V19"/>
    <mergeCell ref="W13:W19"/>
    <mergeCell ref="X13:X19"/>
    <mergeCell ref="O13:O19"/>
    <mergeCell ref="P13:P19"/>
    <mergeCell ref="Q13:Q19"/>
    <mergeCell ref="R13:R19"/>
    <mergeCell ref="S13:S19"/>
    <mergeCell ref="J13:J19"/>
    <mergeCell ref="K13:K19"/>
    <mergeCell ref="L13:L19"/>
    <mergeCell ref="M13:M19"/>
    <mergeCell ref="N13:N19"/>
    <mergeCell ref="A1:H1"/>
    <mergeCell ref="A2:H2"/>
    <mergeCell ref="A4:AC4"/>
    <mergeCell ref="A5:AC5"/>
    <mergeCell ref="A9:A12"/>
    <mergeCell ref="B9:C12"/>
    <mergeCell ref="D9:E12"/>
    <mergeCell ref="F9:G12"/>
    <mergeCell ref="I9:J9"/>
    <mergeCell ref="K9:AC9"/>
    <mergeCell ref="I10:I12"/>
    <mergeCell ref="AB11:AB12"/>
    <mergeCell ref="AC11:AC12"/>
    <mergeCell ref="H10:H12"/>
    <mergeCell ref="J10:J12"/>
    <mergeCell ref="K10:U10"/>
    <mergeCell ref="V10:Y11"/>
    <mergeCell ref="Z10:AC10"/>
    <mergeCell ref="K11:Q11"/>
    <mergeCell ref="R11:U11"/>
    <mergeCell ref="Z11:Z12"/>
    <mergeCell ref="AA11:AA12"/>
  </mergeCells>
  <pageMargins left="0.17" right="0.17" top="0.75" bottom="0.75" header="0.3" footer="0.3"/>
  <pageSetup paperSize="9" scale="4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L32"/>
  <sheetViews>
    <sheetView showGridLines="0" workbookViewId="0">
      <pane xSplit="9" ySplit="12" topLeftCell="T13" activePane="bottomRight" state="frozen"/>
      <selection pane="topRight" activeCell="I1" sqref="I1"/>
      <selection pane="bottomLeft" activeCell="A8" sqref="A8"/>
      <selection pane="bottomRight" sqref="A1:AL32"/>
    </sheetView>
  </sheetViews>
  <sheetFormatPr defaultRowHeight="15" x14ac:dyDescent="0.25"/>
  <cols>
    <col min="1" max="1" width="5.140625" customWidth="1"/>
    <col min="2" max="2" width="5" customWidth="1"/>
    <col min="3" max="3" width="11.7109375" customWidth="1"/>
    <col min="4" max="4" width="5" customWidth="1"/>
    <col min="5" max="5" width="11.7109375" customWidth="1"/>
    <col min="6" max="6" width="5.140625" customWidth="1"/>
    <col min="7" max="7" width="13.7109375" customWidth="1"/>
    <col min="8" max="8" width="4.28515625" customWidth="1"/>
    <col min="9" max="9" width="14.42578125" customWidth="1"/>
    <col min="10" max="10" width="16.42578125" hidden="1" customWidth="1"/>
    <col min="11" max="18" width="5.42578125" hidden="1" customWidth="1"/>
    <col min="19" max="19" width="22.28515625" hidden="1" customWidth="1"/>
    <col min="20" max="26" width="8.5703125" customWidth="1"/>
    <col min="27" max="30" width="8" customWidth="1"/>
    <col min="31" max="34" width="8.140625" customWidth="1"/>
    <col min="35" max="38" width="8.85546875" style="9" customWidth="1"/>
  </cols>
  <sheetData>
    <row r="1" spans="1:38" x14ac:dyDescent="0.25">
      <c r="A1" s="302" t="s">
        <v>207</v>
      </c>
      <c r="B1" s="302"/>
      <c r="C1" s="302"/>
      <c r="D1" s="302"/>
      <c r="E1" s="302"/>
      <c r="F1" s="302"/>
      <c r="G1" s="302"/>
      <c r="H1" s="302"/>
      <c r="I1" s="302"/>
      <c r="J1" s="302"/>
      <c r="K1" s="71"/>
      <c r="L1" s="71"/>
      <c r="M1" s="71"/>
      <c r="N1" s="71"/>
      <c r="O1" s="71"/>
      <c r="P1" s="71"/>
      <c r="Q1" s="71"/>
      <c r="R1" s="71"/>
      <c r="S1" s="71"/>
    </row>
    <row r="2" spans="1:38" x14ac:dyDescent="0.25">
      <c r="A2" s="303" t="s">
        <v>144</v>
      </c>
      <c r="B2" s="303"/>
      <c r="C2" s="303"/>
      <c r="D2" s="303"/>
      <c r="E2" s="303"/>
      <c r="F2" s="303"/>
      <c r="G2" s="303"/>
      <c r="H2" s="303"/>
      <c r="I2" s="303"/>
      <c r="J2" s="303"/>
      <c r="K2" s="33"/>
      <c r="L2" s="33"/>
      <c r="M2" s="33"/>
      <c r="N2" s="33"/>
      <c r="O2" s="33"/>
      <c r="P2" s="33"/>
      <c r="Q2" s="33"/>
      <c r="R2" s="33"/>
      <c r="S2" s="33"/>
    </row>
    <row r="3" spans="1:38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4" spans="1:38" ht="20.25" x14ac:dyDescent="0.25">
      <c r="A4" s="264" t="s">
        <v>30</v>
      </c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264"/>
      <c r="S4" s="264"/>
      <c r="T4" s="264"/>
      <c r="U4" s="264"/>
      <c r="V4" s="264"/>
      <c r="W4" s="264"/>
      <c r="X4" s="264"/>
      <c r="Y4" s="264"/>
      <c r="Z4" s="264"/>
      <c r="AA4" s="264"/>
      <c r="AB4" s="264"/>
      <c r="AC4" s="264"/>
      <c r="AD4" s="264"/>
      <c r="AE4" s="264"/>
      <c r="AF4" s="264"/>
      <c r="AG4" s="264"/>
      <c r="AH4" s="264"/>
      <c r="AI4" s="264"/>
      <c r="AJ4" s="264"/>
      <c r="AK4" s="264"/>
      <c r="AL4" s="264"/>
    </row>
    <row r="5" spans="1:38" x14ac:dyDescent="0.25">
      <c r="A5" s="304" t="s">
        <v>241</v>
      </c>
      <c r="B5" s="304"/>
      <c r="C5" s="304"/>
      <c r="D5" s="304"/>
      <c r="E5" s="304"/>
      <c r="F5" s="304"/>
      <c r="G5" s="304"/>
      <c r="H5" s="304"/>
      <c r="I5" s="304"/>
      <c r="J5" s="304"/>
      <c r="K5" s="304"/>
      <c r="L5" s="304"/>
      <c r="M5" s="304"/>
      <c r="N5" s="304"/>
      <c r="O5" s="304"/>
      <c r="P5" s="304"/>
      <c r="Q5" s="304"/>
      <c r="R5" s="304"/>
      <c r="S5" s="304"/>
      <c r="T5" s="304"/>
      <c r="U5" s="304"/>
      <c r="V5" s="304"/>
      <c r="W5" s="304"/>
      <c r="X5" s="304"/>
      <c r="Y5" s="304"/>
      <c r="Z5" s="304"/>
      <c r="AA5" s="304"/>
      <c r="AB5" s="304"/>
      <c r="AC5" s="304"/>
      <c r="AD5" s="304"/>
      <c r="AE5" s="304"/>
      <c r="AF5" s="304"/>
      <c r="AG5" s="304"/>
      <c r="AH5" s="304"/>
      <c r="AI5" s="304"/>
      <c r="AJ5" s="304"/>
      <c r="AK5" s="304"/>
      <c r="AL5" s="304"/>
    </row>
    <row r="8" spans="1:38" s="16" customFormat="1" ht="15.75" thickBot="1" x14ac:dyDescent="0.3">
      <c r="A8" s="70" t="s">
        <v>245</v>
      </c>
      <c r="AI8" s="72"/>
      <c r="AJ8" s="72"/>
      <c r="AK8" s="72"/>
      <c r="AL8" s="72"/>
    </row>
    <row r="9" spans="1:38" s="70" customFormat="1" ht="27.75" customHeight="1" x14ac:dyDescent="0.25">
      <c r="A9" s="305" t="s">
        <v>1</v>
      </c>
      <c r="B9" s="308" t="s">
        <v>244</v>
      </c>
      <c r="C9" s="309"/>
      <c r="D9" s="308" t="s">
        <v>66</v>
      </c>
      <c r="E9" s="309"/>
      <c r="F9" s="308" t="s">
        <v>221</v>
      </c>
      <c r="G9" s="309"/>
      <c r="H9" s="314" t="s">
        <v>67</v>
      </c>
      <c r="I9" s="314"/>
      <c r="J9" s="79" t="s">
        <v>31</v>
      </c>
      <c r="K9" s="317" t="s">
        <v>36</v>
      </c>
      <c r="L9" s="318"/>
      <c r="M9" s="318"/>
      <c r="N9" s="318"/>
      <c r="O9" s="318"/>
      <c r="P9" s="318"/>
      <c r="Q9" s="318"/>
      <c r="R9" s="318"/>
      <c r="S9" s="319"/>
      <c r="T9" s="317" t="s">
        <v>43</v>
      </c>
      <c r="U9" s="318"/>
      <c r="V9" s="318"/>
      <c r="W9" s="318"/>
      <c r="X9" s="318"/>
      <c r="Y9" s="318"/>
      <c r="Z9" s="318"/>
      <c r="AA9" s="318"/>
      <c r="AB9" s="318"/>
      <c r="AC9" s="318"/>
      <c r="AD9" s="318"/>
      <c r="AE9" s="318"/>
      <c r="AF9" s="318"/>
      <c r="AG9" s="318"/>
      <c r="AH9" s="318"/>
      <c r="AI9" s="318"/>
      <c r="AJ9" s="318"/>
      <c r="AK9" s="318"/>
      <c r="AL9" s="320"/>
    </row>
    <row r="10" spans="1:38" s="80" customFormat="1" ht="33.75" customHeight="1" x14ac:dyDescent="0.25">
      <c r="A10" s="306"/>
      <c r="B10" s="310"/>
      <c r="C10" s="311"/>
      <c r="D10" s="310"/>
      <c r="E10" s="311"/>
      <c r="F10" s="310"/>
      <c r="G10" s="311"/>
      <c r="H10" s="315"/>
      <c r="I10" s="315"/>
      <c r="J10" s="321" t="s">
        <v>223</v>
      </c>
      <c r="K10" s="326" t="s">
        <v>242</v>
      </c>
      <c r="L10" s="326"/>
      <c r="M10" s="326"/>
      <c r="N10" s="326"/>
      <c r="O10" s="326"/>
      <c r="P10" s="326"/>
      <c r="Q10" s="326"/>
      <c r="R10" s="326"/>
      <c r="S10" s="321" t="s">
        <v>226</v>
      </c>
      <c r="T10" s="326" t="s">
        <v>56</v>
      </c>
      <c r="U10" s="326"/>
      <c r="V10" s="326"/>
      <c r="W10" s="326"/>
      <c r="X10" s="326"/>
      <c r="Y10" s="326"/>
      <c r="Z10" s="326"/>
      <c r="AA10" s="326"/>
      <c r="AB10" s="326"/>
      <c r="AC10" s="326"/>
      <c r="AD10" s="326"/>
      <c r="AE10" s="327" t="s">
        <v>235</v>
      </c>
      <c r="AF10" s="328"/>
      <c r="AG10" s="328"/>
      <c r="AH10" s="329"/>
      <c r="AI10" s="326" t="s">
        <v>240</v>
      </c>
      <c r="AJ10" s="326"/>
      <c r="AK10" s="326"/>
      <c r="AL10" s="333"/>
    </row>
    <row r="11" spans="1:38" s="70" customFormat="1" ht="31.5" customHeight="1" x14ac:dyDescent="0.25">
      <c r="A11" s="306"/>
      <c r="B11" s="310"/>
      <c r="C11" s="311"/>
      <c r="D11" s="310"/>
      <c r="E11" s="311"/>
      <c r="F11" s="310"/>
      <c r="G11" s="311"/>
      <c r="H11" s="315"/>
      <c r="I11" s="315"/>
      <c r="J11" s="325"/>
      <c r="K11" s="326"/>
      <c r="L11" s="326"/>
      <c r="M11" s="326"/>
      <c r="N11" s="326"/>
      <c r="O11" s="326"/>
      <c r="P11" s="326"/>
      <c r="Q11" s="326"/>
      <c r="R11" s="326"/>
      <c r="S11" s="325"/>
      <c r="T11" s="315" t="s">
        <v>47</v>
      </c>
      <c r="U11" s="315"/>
      <c r="V11" s="315"/>
      <c r="W11" s="315"/>
      <c r="X11" s="315"/>
      <c r="Y11" s="315"/>
      <c r="Z11" s="315"/>
      <c r="AA11" s="315" t="s">
        <v>48</v>
      </c>
      <c r="AB11" s="315"/>
      <c r="AC11" s="315"/>
      <c r="AD11" s="315"/>
      <c r="AE11" s="330"/>
      <c r="AF11" s="331"/>
      <c r="AG11" s="331"/>
      <c r="AH11" s="332"/>
      <c r="AI11" s="321" t="s">
        <v>53</v>
      </c>
      <c r="AJ11" s="321" t="s">
        <v>54</v>
      </c>
      <c r="AK11" s="321" t="s">
        <v>52</v>
      </c>
      <c r="AL11" s="323" t="s">
        <v>142</v>
      </c>
    </row>
    <row r="12" spans="1:38" s="82" customFormat="1" ht="15.75" thickBot="1" x14ac:dyDescent="0.3">
      <c r="A12" s="307"/>
      <c r="B12" s="312"/>
      <c r="C12" s="313"/>
      <c r="D12" s="312"/>
      <c r="E12" s="313"/>
      <c r="F12" s="312"/>
      <c r="G12" s="313"/>
      <c r="H12" s="316"/>
      <c r="I12" s="316"/>
      <c r="J12" s="322"/>
      <c r="K12" s="81">
        <v>1</v>
      </c>
      <c r="L12" s="81">
        <v>2</v>
      </c>
      <c r="M12" s="81">
        <v>3</v>
      </c>
      <c r="N12" s="81">
        <v>4</v>
      </c>
      <c r="O12" s="81">
        <v>5</v>
      </c>
      <c r="P12" s="81">
        <v>6</v>
      </c>
      <c r="Q12" s="81">
        <v>7</v>
      </c>
      <c r="R12" s="81">
        <v>8</v>
      </c>
      <c r="S12" s="322"/>
      <c r="T12" s="81" t="s">
        <v>44</v>
      </c>
      <c r="U12" s="81" t="s">
        <v>45</v>
      </c>
      <c r="V12" s="81" t="s">
        <v>227</v>
      </c>
      <c r="W12" s="81" t="s">
        <v>46</v>
      </c>
      <c r="X12" s="81" t="s">
        <v>229</v>
      </c>
      <c r="Y12" s="81" t="s">
        <v>228</v>
      </c>
      <c r="Z12" s="81" t="s">
        <v>230</v>
      </c>
      <c r="AA12" s="81" t="s">
        <v>233</v>
      </c>
      <c r="AB12" s="81" t="s">
        <v>234</v>
      </c>
      <c r="AC12" s="81" t="s">
        <v>232</v>
      </c>
      <c r="AD12" s="81" t="s">
        <v>231</v>
      </c>
      <c r="AE12" s="81" t="s">
        <v>236</v>
      </c>
      <c r="AF12" s="81" t="s">
        <v>237</v>
      </c>
      <c r="AG12" s="81" t="s">
        <v>238</v>
      </c>
      <c r="AH12" s="81" t="s">
        <v>239</v>
      </c>
      <c r="AI12" s="322"/>
      <c r="AJ12" s="322"/>
      <c r="AK12" s="322"/>
      <c r="AL12" s="324"/>
    </row>
    <row r="13" spans="1:38" ht="15.75" thickTop="1" x14ac:dyDescent="0.25">
      <c r="A13" s="21"/>
      <c r="B13" s="22"/>
      <c r="C13" s="23"/>
      <c r="D13" s="22"/>
      <c r="E13" s="23"/>
      <c r="F13" s="66"/>
      <c r="G13" s="66"/>
      <c r="H13" s="22"/>
      <c r="I13" s="23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73"/>
      <c r="AJ13" s="73"/>
      <c r="AK13" s="73"/>
      <c r="AL13" s="76"/>
    </row>
    <row r="14" spans="1:38" x14ac:dyDescent="0.25">
      <c r="A14" s="18"/>
      <c r="B14" s="19"/>
      <c r="C14" s="20"/>
      <c r="D14" s="19"/>
      <c r="E14" s="20"/>
      <c r="F14" s="67"/>
      <c r="G14" s="67"/>
      <c r="H14" s="19"/>
      <c r="I14" s="20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74"/>
      <c r="AJ14" s="74"/>
      <c r="AK14" s="74"/>
      <c r="AL14" s="77"/>
    </row>
    <row r="15" spans="1:38" x14ac:dyDescent="0.25">
      <c r="A15" s="18"/>
      <c r="B15" s="19"/>
      <c r="C15" s="20"/>
      <c r="D15" s="19"/>
      <c r="E15" s="20"/>
      <c r="F15" s="67"/>
      <c r="G15" s="67"/>
      <c r="H15" s="19"/>
      <c r="I15" s="20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74"/>
      <c r="AJ15" s="74"/>
      <c r="AK15" s="74"/>
      <c r="AL15" s="77"/>
    </row>
    <row r="16" spans="1:38" x14ac:dyDescent="0.25">
      <c r="A16" s="18"/>
      <c r="B16" s="19"/>
      <c r="C16" s="20"/>
      <c r="D16" s="19"/>
      <c r="E16" s="20"/>
      <c r="F16" s="67"/>
      <c r="G16" s="67"/>
      <c r="H16" s="19"/>
      <c r="I16" s="20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74"/>
      <c r="AJ16" s="74"/>
      <c r="AK16" s="74"/>
      <c r="AL16" s="77"/>
    </row>
    <row r="17" spans="1:38" x14ac:dyDescent="0.25">
      <c r="A17" s="18"/>
      <c r="B17" s="19"/>
      <c r="C17" s="20"/>
      <c r="D17" s="19"/>
      <c r="E17" s="20"/>
      <c r="F17" s="67"/>
      <c r="G17" s="67"/>
      <c r="H17" s="19"/>
      <c r="I17" s="20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74"/>
      <c r="AJ17" s="74"/>
      <c r="AK17" s="74"/>
      <c r="AL17" s="77"/>
    </row>
    <row r="18" spans="1:38" x14ac:dyDescent="0.25">
      <c r="A18" s="18"/>
      <c r="B18" s="19"/>
      <c r="C18" s="20"/>
      <c r="D18" s="19"/>
      <c r="E18" s="20"/>
      <c r="F18" s="67"/>
      <c r="G18" s="67"/>
      <c r="H18" s="19"/>
      <c r="I18" s="20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74"/>
      <c r="AJ18" s="74"/>
      <c r="AK18" s="74"/>
      <c r="AL18" s="77"/>
    </row>
    <row r="19" spans="1:38" x14ac:dyDescent="0.25">
      <c r="A19" s="18"/>
      <c r="B19" s="19"/>
      <c r="C19" s="20"/>
      <c r="D19" s="19"/>
      <c r="E19" s="20"/>
      <c r="F19" s="67"/>
      <c r="G19" s="67"/>
      <c r="H19" s="19"/>
      <c r="I19" s="20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74"/>
      <c r="AJ19" s="74"/>
      <c r="AK19" s="74"/>
      <c r="AL19" s="77"/>
    </row>
    <row r="20" spans="1:38" x14ac:dyDescent="0.25">
      <c r="A20" s="18"/>
      <c r="B20" s="19"/>
      <c r="C20" s="20"/>
      <c r="D20" s="19"/>
      <c r="E20" s="20"/>
      <c r="F20" s="67"/>
      <c r="G20" s="67"/>
      <c r="H20" s="19"/>
      <c r="I20" s="20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74"/>
      <c r="AJ20" s="74"/>
      <c r="AK20" s="74"/>
      <c r="AL20" s="77"/>
    </row>
    <row r="21" spans="1:38" ht="15.75" thickBot="1" x14ac:dyDescent="0.3">
      <c r="A21" s="24"/>
      <c r="B21" s="26"/>
      <c r="C21" s="27"/>
      <c r="D21" s="26"/>
      <c r="E21" s="27"/>
      <c r="F21" s="68"/>
      <c r="G21" s="68"/>
      <c r="H21" s="26"/>
      <c r="I21" s="27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75"/>
      <c r="AJ21" s="75"/>
      <c r="AK21" s="75"/>
      <c r="AL21" s="78"/>
    </row>
    <row r="22" spans="1:38" ht="15.75" thickBot="1" x14ac:dyDescent="0.3">
      <c r="A22" s="83" t="s">
        <v>143</v>
      </c>
      <c r="B22" s="28"/>
      <c r="C22" s="29"/>
      <c r="D22" s="28"/>
      <c r="E22" s="29"/>
      <c r="F22" s="69"/>
      <c r="G22" s="69"/>
      <c r="H22" s="28"/>
      <c r="I22" s="29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84"/>
      <c r="AJ22" s="84"/>
      <c r="AK22" s="84"/>
      <c r="AL22" s="85"/>
    </row>
    <row r="24" spans="1:38" x14ac:dyDescent="0.25">
      <c r="A24" t="s">
        <v>243</v>
      </c>
    </row>
    <row r="25" spans="1:38" x14ac:dyDescent="0.25">
      <c r="B25">
        <v>1</v>
      </c>
      <c r="C25" t="s">
        <v>37</v>
      </c>
    </row>
    <row r="26" spans="1:38" x14ac:dyDescent="0.25">
      <c r="B26">
        <v>2</v>
      </c>
      <c r="C26" t="s">
        <v>38</v>
      </c>
    </row>
    <row r="27" spans="1:38" x14ac:dyDescent="0.25">
      <c r="B27">
        <v>3</v>
      </c>
      <c r="C27" t="s">
        <v>39</v>
      </c>
    </row>
    <row r="28" spans="1:38" x14ac:dyDescent="0.25">
      <c r="B28">
        <v>4</v>
      </c>
      <c r="C28" t="s">
        <v>40</v>
      </c>
    </row>
    <row r="29" spans="1:38" x14ac:dyDescent="0.25">
      <c r="B29">
        <v>5</v>
      </c>
      <c r="C29" t="s">
        <v>41</v>
      </c>
    </row>
    <row r="30" spans="1:38" x14ac:dyDescent="0.25">
      <c r="B30">
        <v>6</v>
      </c>
      <c r="C30" t="s">
        <v>224</v>
      </c>
    </row>
    <row r="31" spans="1:38" x14ac:dyDescent="0.25">
      <c r="B31">
        <v>7</v>
      </c>
      <c r="C31" t="s">
        <v>225</v>
      </c>
    </row>
    <row r="32" spans="1:38" x14ac:dyDescent="0.25">
      <c r="B32">
        <v>8</v>
      </c>
      <c r="C32" t="s">
        <v>42</v>
      </c>
    </row>
  </sheetData>
  <mergeCells count="23">
    <mergeCell ref="S10:S12"/>
    <mergeCell ref="T10:AD10"/>
    <mergeCell ref="AE10:AH11"/>
    <mergeCell ref="AI10:AL10"/>
    <mergeCell ref="T11:Z11"/>
    <mergeCell ref="AA11:AD11"/>
    <mergeCell ref="AI11:AI12"/>
    <mergeCell ref="A1:J1"/>
    <mergeCell ref="A2:J2"/>
    <mergeCell ref="A4:AL4"/>
    <mergeCell ref="A5:AL5"/>
    <mergeCell ref="A9:A12"/>
    <mergeCell ref="B9:C12"/>
    <mergeCell ref="D9:E12"/>
    <mergeCell ref="F9:G12"/>
    <mergeCell ref="H9:I12"/>
    <mergeCell ref="K9:S9"/>
    <mergeCell ref="AJ11:AJ12"/>
    <mergeCell ref="AK11:AK12"/>
    <mergeCell ref="AL11:AL12"/>
    <mergeCell ref="T9:AL9"/>
    <mergeCell ref="J10:J12"/>
    <mergeCell ref="K10:R11"/>
  </mergeCells>
  <pageMargins left="0.2" right="0.17" top="0.75" bottom="0.75" header="0.3" footer="0.3"/>
  <pageSetup paperSize="9" scale="6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E22"/>
  <sheetViews>
    <sheetView showGridLines="0" workbookViewId="0">
      <pane xSplit="9" ySplit="12" topLeftCell="J13" activePane="bottomRight" state="frozen"/>
      <selection pane="topRight" activeCell="I1" sqref="I1"/>
      <selection pane="bottomLeft" activeCell="A8" sqref="A8"/>
      <selection pane="bottomRight" sqref="A1:AE22"/>
    </sheetView>
  </sheetViews>
  <sheetFormatPr defaultRowHeight="15" x14ac:dyDescent="0.25"/>
  <cols>
    <col min="1" max="1" width="5.140625" customWidth="1"/>
    <col min="2" max="2" width="5" customWidth="1"/>
    <col min="3" max="3" width="11.7109375" customWidth="1"/>
    <col min="4" max="4" width="5" customWidth="1"/>
    <col min="5" max="5" width="11.7109375" customWidth="1"/>
    <col min="6" max="6" width="5.140625" customWidth="1"/>
    <col min="7" max="7" width="13.7109375" customWidth="1"/>
    <col min="8" max="8" width="4.28515625" customWidth="1"/>
    <col min="9" max="9" width="14.42578125" customWidth="1"/>
    <col min="10" max="10" width="16.42578125" customWidth="1"/>
    <col min="11" max="11" width="38.140625" customWidth="1"/>
    <col min="12" max="12" width="22.28515625" customWidth="1"/>
    <col min="13" max="19" width="8.5703125" customWidth="1"/>
    <col min="20" max="23" width="8" customWidth="1"/>
    <col min="24" max="27" width="8.140625" customWidth="1"/>
    <col min="28" max="31" width="8.85546875" style="9" customWidth="1"/>
  </cols>
  <sheetData>
    <row r="1" spans="1:31" x14ac:dyDescent="0.25">
      <c r="A1" s="302" t="s">
        <v>207</v>
      </c>
      <c r="B1" s="302"/>
      <c r="C1" s="302"/>
      <c r="D1" s="302"/>
      <c r="E1" s="302"/>
      <c r="F1" s="302"/>
      <c r="G1" s="302"/>
      <c r="H1" s="302"/>
      <c r="I1" s="302"/>
      <c r="J1" s="302"/>
      <c r="K1" s="71"/>
      <c r="L1" s="71"/>
    </row>
    <row r="2" spans="1:31" x14ac:dyDescent="0.25">
      <c r="A2" s="303" t="s">
        <v>144</v>
      </c>
      <c r="B2" s="303"/>
      <c r="C2" s="303"/>
      <c r="D2" s="303"/>
      <c r="E2" s="303"/>
      <c r="F2" s="303"/>
      <c r="G2" s="303"/>
      <c r="H2" s="303"/>
      <c r="I2" s="303"/>
      <c r="J2" s="303"/>
      <c r="K2" s="33"/>
      <c r="L2" s="33"/>
    </row>
    <row r="3" spans="1:31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31" ht="20.25" x14ac:dyDescent="0.25">
      <c r="A4" s="264" t="s">
        <v>30</v>
      </c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264"/>
      <c r="S4" s="264"/>
      <c r="T4" s="264"/>
      <c r="U4" s="264"/>
      <c r="V4" s="264"/>
      <c r="W4" s="264"/>
      <c r="X4" s="264"/>
      <c r="Y4" s="264"/>
      <c r="Z4" s="264"/>
      <c r="AA4" s="264"/>
      <c r="AB4" s="264"/>
      <c r="AC4" s="264"/>
      <c r="AD4" s="264"/>
      <c r="AE4" s="264"/>
    </row>
    <row r="5" spans="1:31" x14ac:dyDescent="0.25">
      <c r="A5" s="304" t="s">
        <v>241</v>
      </c>
      <c r="B5" s="304"/>
      <c r="C5" s="304"/>
      <c r="D5" s="304"/>
      <c r="E5" s="304"/>
      <c r="F5" s="304"/>
      <c r="G5" s="304"/>
      <c r="H5" s="304"/>
      <c r="I5" s="304"/>
      <c r="J5" s="304"/>
      <c r="K5" s="304"/>
      <c r="L5" s="304"/>
      <c r="M5" s="304"/>
      <c r="N5" s="304"/>
      <c r="O5" s="304"/>
      <c r="P5" s="304"/>
      <c r="Q5" s="304"/>
      <c r="R5" s="304"/>
      <c r="S5" s="304"/>
      <c r="T5" s="304"/>
      <c r="U5" s="304"/>
      <c r="V5" s="304"/>
      <c r="W5" s="304"/>
      <c r="X5" s="304"/>
      <c r="Y5" s="304"/>
      <c r="Z5" s="304"/>
      <c r="AA5" s="304"/>
      <c r="AB5" s="304"/>
      <c r="AC5" s="304"/>
      <c r="AD5" s="304"/>
      <c r="AE5" s="304"/>
    </row>
    <row r="8" spans="1:31" s="16" customFormat="1" ht="15.75" thickBot="1" x14ac:dyDescent="0.3">
      <c r="A8" s="70" t="s">
        <v>245</v>
      </c>
      <c r="AB8" s="72"/>
      <c r="AC8" s="72"/>
      <c r="AD8" s="72"/>
      <c r="AE8" s="72"/>
    </row>
    <row r="9" spans="1:31" s="70" customFormat="1" ht="27.75" customHeight="1" x14ac:dyDescent="0.25">
      <c r="A9" s="305" t="s">
        <v>1</v>
      </c>
      <c r="B9" s="308" t="s">
        <v>244</v>
      </c>
      <c r="C9" s="309"/>
      <c r="D9" s="308" t="s">
        <v>66</v>
      </c>
      <c r="E9" s="309"/>
      <c r="F9" s="308" t="s">
        <v>221</v>
      </c>
      <c r="G9" s="309"/>
      <c r="H9" s="314" t="s">
        <v>67</v>
      </c>
      <c r="I9" s="314"/>
      <c r="J9" s="86" t="s">
        <v>31</v>
      </c>
      <c r="K9" s="337" t="s">
        <v>36</v>
      </c>
      <c r="L9" s="338"/>
      <c r="M9" s="337" t="s">
        <v>43</v>
      </c>
      <c r="N9" s="339"/>
      <c r="O9" s="339"/>
      <c r="P9" s="339"/>
      <c r="Q9" s="339"/>
      <c r="R9" s="339"/>
      <c r="S9" s="339"/>
      <c r="T9" s="339"/>
      <c r="U9" s="339"/>
      <c r="V9" s="339"/>
      <c r="W9" s="339"/>
      <c r="X9" s="339"/>
      <c r="Y9" s="339"/>
      <c r="Z9" s="339"/>
      <c r="AA9" s="339"/>
      <c r="AB9" s="339"/>
      <c r="AC9" s="339"/>
      <c r="AD9" s="339"/>
      <c r="AE9" s="340"/>
    </row>
    <row r="10" spans="1:31" s="80" customFormat="1" ht="33.75" customHeight="1" x14ac:dyDescent="0.25">
      <c r="A10" s="306"/>
      <c r="B10" s="310"/>
      <c r="C10" s="311"/>
      <c r="D10" s="310"/>
      <c r="E10" s="311"/>
      <c r="F10" s="310"/>
      <c r="G10" s="311"/>
      <c r="H10" s="315"/>
      <c r="I10" s="315"/>
      <c r="J10" s="321" t="s">
        <v>246</v>
      </c>
      <c r="K10" s="321" t="s">
        <v>247</v>
      </c>
      <c r="L10" s="321" t="s">
        <v>226</v>
      </c>
      <c r="M10" s="326" t="s">
        <v>56</v>
      </c>
      <c r="N10" s="326"/>
      <c r="O10" s="326"/>
      <c r="P10" s="326"/>
      <c r="Q10" s="326"/>
      <c r="R10" s="326"/>
      <c r="S10" s="326"/>
      <c r="T10" s="326"/>
      <c r="U10" s="326"/>
      <c r="V10" s="326"/>
      <c r="W10" s="326"/>
      <c r="X10" s="327" t="s">
        <v>235</v>
      </c>
      <c r="Y10" s="328"/>
      <c r="Z10" s="328"/>
      <c r="AA10" s="329"/>
      <c r="AB10" s="326" t="s">
        <v>240</v>
      </c>
      <c r="AC10" s="326"/>
      <c r="AD10" s="326"/>
      <c r="AE10" s="333"/>
    </row>
    <row r="11" spans="1:31" s="70" customFormat="1" ht="31.5" customHeight="1" x14ac:dyDescent="0.25">
      <c r="A11" s="306"/>
      <c r="B11" s="310"/>
      <c r="C11" s="311"/>
      <c r="D11" s="310"/>
      <c r="E11" s="311"/>
      <c r="F11" s="310"/>
      <c r="G11" s="311"/>
      <c r="H11" s="315"/>
      <c r="I11" s="315"/>
      <c r="J11" s="325"/>
      <c r="K11" s="325"/>
      <c r="L11" s="325"/>
      <c r="M11" s="315" t="s">
        <v>47</v>
      </c>
      <c r="N11" s="315"/>
      <c r="O11" s="315"/>
      <c r="P11" s="315"/>
      <c r="Q11" s="315"/>
      <c r="R11" s="315"/>
      <c r="S11" s="315"/>
      <c r="T11" s="315" t="s">
        <v>48</v>
      </c>
      <c r="U11" s="315"/>
      <c r="V11" s="315"/>
      <c r="W11" s="315"/>
      <c r="X11" s="330"/>
      <c r="Y11" s="331"/>
      <c r="Z11" s="331"/>
      <c r="AA11" s="332"/>
      <c r="AB11" s="321" t="s">
        <v>53</v>
      </c>
      <c r="AC11" s="321" t="s">
        <v>54</v>
      </c>
      <c r="AD11" s="321" t="s">
        <v>52</v>
      </c>
      <c r="AE11" s="323" t="s">
        <v>142</v>
      </c>
    </row>
    <row r="12" spans="1:31" s="82" customFormat="1" ht="15.75" thickBot="1" x14ac:dyDescent="0.3">
      <c r="A12" s="307"/>
      <c r="B12" s="312"/>
      <c r="C12" s="313"/>
      <c r="D12" s="312"/>
      <c r="E12" s="313"/>
      <c r="F12" s="312"/>
      <c r="G12" s="313"/>
      <c r="H12" s="316"/>
      <c r="I12" s="316"/>
      <c r="J12" s="322"/>
      <c r="K12" s="322"/>
      <c r="L12" s="322"/>
      <c r="M12" s="81" t="s">
        <v>44</v>
      </c>
      <c r="N12" s="81" t="s">
        <v>45</v>
      </c>
      <c r="O12" s="81" t="s">
        <v>227</v>
      </c>
      <c r="P12" s="81" t="s">
        <v>46</v>
      </c>
      <c r="Q12" s="81" t="s">
        <v>229</v>
      </c>
      <c r="R12" s="81" t="s">
        <v>228</v>
      </c>
      <c r="S12" s="81" t="s">
        <v>230</v>
      </c>
      <c r="T12" s="81" t="s">
        <v>233</v>
      </c>
      <c r="U12" s="81" t="s">
        <v>234</v>
      </c>
      <c r="V12" s="81" t="s">
        <v>232</v>
      </c>
      <c r="W12" s="81" t="s">
        <v>231</v>
      </c>
      <c r="X12" s="81" t="s">
        <v>236</v>
      </c>
      <c r="Y12" s="81" t="s">
        <v>237</v>
      </c>
      <c r="Z12" s="81" t="s">
        <v>238</v>
      </c>
      <c r="AA12" s="81" t="s">
        <v>239</v>
      </c>
      <c r="AB12" s="322"/>
      <c r="AC12" s="322"/>
      <c r="AD12" s="322"/>
      <c r="AE12" s="324"/>
    </row>
    <row r="13" spans="1:31" ht="30.75" thickTop="1" x14ac:dyDescent="0.25">
      <c r="A13" s="21"/>
      <c r="B13" s="22"/>
      <c r="C13" s="23"/>
      <c r="D13" s="22"/>
      <c r="E13" s="23"/>
      <c r="F13" s="90" t="s">
        <v>250</v>
      </c>
      <c r="G13" s="90" t="s">
        <v>262</v>
      </c>
      <c r="H13" s="88" t="s">
        <v>250</v>
      </c>
      <c r="I13" s="91" t="s">
        <v>263</v>
      </c>
      <c r="J13" s="92"/>
      <c r="K13" s="70" t="s">
        <v>249</v>
      </c>
      <c r="L13" s="341"/>
      <c r="M13" s="341"/>
      <c r="N13" s="341"/>
      <c r="O13" s="341"/>
      <c r="P13" s="341"/>
      <c r="Q13" s="341"/>
      <c r="R13" s="341"/>
      <c r="S13" s="341"/>
      <c r="T13" s="341"/>
      <c r="U13" s="341"/>
      <c r="V13" s="341"/>
      <c r="W13" s="341"/>
      <c r="X13" s="341"/>
      <c r="Y13" s="341"/>
      <c r="Z13" s="341"/>
      <c r="AA13" s="341"/>
      <c r="AB13" s="341"/>
      <c r="AC13" s="341"/>
      <c r="AD13" s="341"/>
      <c r="AE13" s="341"/>
    </row>
    <row r="14" spans="1:31" x14ac:dyDescent="0.25">
      <c r="A14" s="18"/>
      <c r="B14" s="19"/>
      <c r="C14" s="20"/>
      <c r="D14" s="19"/>
      <c r="E14" s="20"/>
      <c r="F14" s="96"/>
      <c r="G14" s="96"/>
      <c r="H14" s="94"/>
      <c r="I14" s="95"/>
      <c r="J14" s="97" t="s">
        <v>258</v>
      </c>
      <c r="K14" s="97" t="s">
        <v>254</v>
      </c>
      <c r="L14" s="342"/>
      <c r="M14" s="342"/>
      <c r="N14" s="342"/>
      <c r="O14" s="342"/>
      <c r="P14" s="342"/>
      <c r="Q14" s="342"/>
      <c r="R14" s="342"/>
      <c r="S14" s="342"/>
      <c r="T14" s="342"/>
      <c r="U14" s="342"/>
      <c r="V14" s="342"/>
      <c r="W14" s="342"/>
      <c r="X14" s="342"/>
      <c r="Y14" s="342"/>
      <c r="Z14" s="342"/>
      <c r="AA14" s="342"/>
      <c r="AB14" s="342"/>
      <c r="AC14" s="342"/>
      <c r="AD14" s="342"/>
      <c r="AE14" s="342"/>
    </row>
    <row r="15" spans="1:31" x14ac:dyDescent="0.25">
      <c r="A15" s="18"/>
      <c r="B15" s="19"/>
      <c r="C15" s="20"/>
      <c r="D15" s="19"/>
      <c r="E15" s="20"/>
      <c r="F15" s="96"/>
      <c r="G15" s="96"/>
      <c r="H15" s="94"/>
      <c r="I15" s="95"/>
      <c r="J15" s="97" t="s">
        <v>259</v>
      </c>
      <c r="K15" s="97" t="s">
        <v>255</v>
      </c>
      <c r="L15" s="342"/>
      <c r="M15" s="342"/>
      <c r="N15" s="342"/>
      <c r="O15" s="342"/>
      <c r="P15" s="342"/>
      <c r="Q15" s="342"/>
      <c r="R15" s="342"/>
      <c r="S15" s="342"/>
      <c r="T15" s="342"/>
      <c r="U15" s="342"/>
      <c r="V15" s="342"/>
      <c r="W15" s="342"/>
      <c r="X15" s="342"/>
      <c r="Y15" s="342"/>
      <c r="Z15" s="342"/>
      <c r="AA15" s="342"/>
      <c r="AB15" s="342"/>
      <c r="AC15" s="342"/>
      <c r="AD15" s="342"/>
      <c r="AE15" s="342"/>
    </row>
    <row r="16" spans="1:31" x14ac:dyDescent="0.25">
      <c r="A16" s="18"/>
      <c r="B16" s="19"/>
      <c r="C16" s="20"/>
      <c r="D16" s="19"/>
      <c r="E16" s="20"/>
      <c r="F16" s="96"/>
      <c r="G16" s="96"/>
      <c r="H16" s="94"/>
      <c r="I16" s="95"/>
      <c r="J16" s="97"/>
      <c r="K16" s="98" t="s">
        <v>252</v>
      </c>
      <c r="L16" s="342"/>
      <c r="M16" s="342"/>
      <c r="N16" s="342"/>
      <c r="O16" s="342"/>
      <c r="P16" s="342"/>
      <c r="Q16" s="342"/>
      <c r="R16" s="342"/>
      <c r="S16" s="342"/>
      <c r="T16" s="342"/>
      <c r="U16" s="342"/>
      <c r="V16" s="342"/>
      <c r="W16" s="342"/>
      <c r="X16" s="342"/>
      <c r="Y16" s="342"/>
      <c r="Z16" s="342"/>
      <c r="AA16" s="342"/>
      <c r="AB16" s="342"/>
      <c r="AC16" s="342"/>
      <c r="AD16" s="342"/>
      <c r="AE16" s="342"/>
    </row>
    <row r="17" spans="1:31" x14ac:dyDescent="0.25">
      <c r="A17" s="18"/>
      <c r="B17" s="19"/>
      <c r="C17" s="20"/>
      <c r="D17" s="19"/>
      <c r="E17" s="20"/>
      <c r="F17" s="96"/>
      <c r="G17" s="96"/>
      <c r="H17" s="94"/>
      <c r="I17" s="95"/>
      <c r="J17" s="97" t="s">
        <v>260</v>
      </c>
      <c r="K17" s="97" t="s">
        <v>257</v>
      </c>
      <c r="L17" s="342"/>
      <c r="M17" s="342"/>
      <c r="N17" s="342"/>
      <c r="O17" s="342"/>
      <c r="P17" s="342"/>
      <c r="Q17" s="342"/>
      <c r="R17" s="342"/>
      <c r="S17" s="342"/>
      <c r="T17" s="342"/>
      <c r="U17" s="342"/>
      <c r="V17" s="342"/>
      <c r="W17" s="342"/>
      <c r="X17" s="342"/>
      <c r="Y17" s="342"/>
      <c r="Z17" s="342"/>
      <c r="AA17" s="342"/>
      <c r="AB17" s="342"/>
      <c r="AC17" s="342"/>
      <c r="AD17" s="342"/>
      <c r="AE17" s="342"/>
    </row>
    <row r="18" spans="1:31" x14ac:dyDescent="0.25">
      <c r="A18" s="18"/>
      <c r="B18" s="19"/>
      <c r="C18" s="20"/>
      <c r="D18" s="19"/>
      <c r="E18" s="20"/>
      <c r="F18" s="96"/>
      <c r="G18" s="96"/>
      <c r="H18" s="94"/>
      <c r="I18" s="95"/>
      <c r="J18" s="97" t="s">
        <v>261</v>
      </c>
      <c r="K18" s="97" t="s">
        <v>256</v>
      </c>
      <c r="L18" s="342"/>
      <c r="M18" s="342"/>
      <c r="N18" s="342"/>
      <c r="O18" s="342"/>
      <c r="P18" s="342"/>
      <c r="Q18" s="342"/>
      <c r="R18" s="342"/>
      <c r="S18" s="342"/>
      <c r="T18" s="342"/>
      <c r="U18" s="342"/>
      <c r="V18" s="342"/>
      <c r="W18" s="342"/>
      <c r="X18" s="342"/>
      <c r="Y18" s="342"/>
      <c r="Z18" s="342"/>
      <c r="AA18" s="342"/>
      <c r="AB18" s="342"/>
      <c r="AC18" s="342"/>
      <c r="AD18" s="342"/>
      <c r="AE18" s="342"/>
    </row>
    <row r="19" spans="1:31" x14ac:dyDescent="0.25">
      <c r="A19" s="18"/>
      <c r="B19" s="19"/>
      <c r="C19" s="20"/>
      <c r="D19" s="19"/>
      <c r="E19" s="20"/>
      <c r="F19" s="96"/>
      <c r="G19" s="96"/>
      <c r="H19" s="94"/>
      <c r="I19" s="95"/>
      <c r="J19" s="97"/>
      <c r="K19" s="98" t="s">
        <v>253</v>
      </c>
      <c r="L19" s="343"/>
      <c r="M19" s="343"/>
      <c r="N19" s="343"/>
      <c r="O19" s="343"/>
      <c r="P19" s="343"/>
      <c r="Q19" s="343"/>
      <c r="R19" s="343"/>
      <c r="S19" s="343"/>
      <c r="T19" s="343"/>
      <c r="U19" s="343"/>
      <c r="V19" s="343"/>
      <c r="W19" s="343"/>
      <c r="X19" s="343"/>
      <c r="Y19" s="343"/>
      <c r="Z19" s="343"/>
      <c r="AA19" s="343"/>
      <c r="AB19" s="343"/>
      <c r="AC19" s="343"/>
      <c r="AD19" s="343"/>
      <c r="AE19" s="343"/>
    </row>
    <row r="20" spans="1:31" ht="30" x14ac:dyDescent="0.25">
      <c r="A20" s="18"/>
      <c r="B20" s="19"/>
      <c r="C20" s="20"/>
      <c r="D20" s="19"/>
      <c r="E20" s="20"/>
      <c r="F20" s="96"/>
      <c r="G20" s="96"/>
      <c r="H20" s="94" t="s">
        <v>251</v>
      </c>
      <c r="I20" s="99" t="s">
        <v>264</v>
      </c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31"/>
      <c r="AC20" s="31"/>
      <c r="AD20" s="31"/>
      <c r="AE20" s="32"/>
    </row>
    <row r="21" spans="1:31" ht="15.75" thickBot="1" x14ac:dyDescent="0.3">
      <c r="A21" s="24"/>
      <c r="B21" s="26"/>
      <c r="C21" s="27"/>
      <c r="D21" s="26"/>
      <c r="E21" s="27"/>
      <c r="F21" s="68"/>
      <c r="G21" s="68"/>
      <c r="H21" s="26"/>
      <c r="I21" s="27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75"/>
      <c r="AC21" s="75"/>
      <c r="AD21" s="75"/>
      <c r="AE21" s="78"/>
    </row>
    <row r="22" spans="1:31" ht="15.75" thickBot="1" x14ac:dyDescent="0.3">
      <c r="A22" s="83" t="s">
        <v>143</v>
      </c>
      <c r="B22" s="28"/>
      <c r="C22" s="29"/>
      <c r="D22" s="28"/>
      <c r="E22" s="29"/>
      <c r="F22" s="69"/>
      <c r="G22" s="69"/>
      <c r="H22" s="28"/>
      <c r="I22" s="29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84"/>
      <c r="AC22" s="84"/>
      <c r="AD22" s="84"/>
      <c r="AE22" s="85"/>
    </row>
  </sheetData>
  <mergeCells count="43">
    <mergeCell ref="AE13:AE19"/>
    <mergeCell ref="Y13:Y19"/>
    <mergeCell ref="Z13:Z19"/>
    <mergeCell ref="AA13:AA19"/>
    <mergeCell ref="AB13:AB19"/>
    <mergeCell ref="AC13:AC19"/>
    <mergeCell ref="U13:U19"/>
    <mergeCell ref="V13:V19"/>
    <mergeCell ref="W13:W19"/>
    <mergeCell ref="X13:X19"/>
    <mergeCell ref="AD13:AD19"/>
    <mergeCell ref="P13:P19"/>
    <mergeCell ref="Q13:Q19"/>
    <mergeCell ref="R13:R19"/>
    <mergeCell ref="S13:S19"/>
    <mergeCell ref="T13:T19"/>
    <mergeCell ref="K10:K12"/>
    <mergeCell ref="L13:L19"/>
    <mergeCell ref="M13:M19"/>
    <mergeCell ref="N13:N19"/>
    <mergeCell ref="O13:O19"/>
    <mergeCell ref="AB11:AB12"/>
    <mergeCell ref="AC11:AC12"/>
    <mergeCell ref="AD11:AD12"/>
    <mergeCell ref="AE11:AE12"/>
    <mergeCell ref="M9:AE9"/>
    <mergeCell ref="AB10:AE10"/>
    <mergeCell ref="J10:J12"/>
    <mergeCell ref="L10:L12"/>
    <mergeCell ref="K9:L9"/>
    <mergeCell ref="A1:J1"/>
    <mergeCell ref="A2:J2"/>
    <mergeCell ref="F9:G12"/>
    <mergeCell ref="A4:AE4"/>
    <mergeCell ref="A5:AE5"/>
    <mergeCell ref="M10:W10"/>
    <mergeCell ref="M11:S11"/>
    <mergeCell ref="T11:W11"/>
    <mergeCell ref="A9:A12"/>
    <mergeCell ref="D9:E12"/>
    <mergeCell ref="B9:C12"/>
    <mergeCell ref="H9:I12"/>
    <mergeCell ref="X10:AA11"/>
  </mergeCells>
  <pageMargins left="0.17" right="0.17" top="0.75" bottom="0.75" header="0.3" footer="0.3"/>
  <pageSetup paperSize="9" scale="4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L30"/>
  <sheetViews>
    <sheetView showGridLines="0" workbookViewId="0">
      <pane xSplit="9" ySplit="10" topLeftCell="J11" activePane="bottomRight" state="frozen"/>
      <selection pane="topRight" activeCell="I1" sqref="I1"/>
      <selection pane="bottomLeft" activeCell="A8" sqref="A8"/>
      <selection pane="bottomRight" sqref="A1:AL30"/>
    </sheetView>
  </sheetViews>
  <sheetFormatPr defaultRowHeight="15" x14ac:dyDescent="0.25"/>
  <cols>
    <col min="1" max="1" width="5.140625" customWidth="1"/>
    <col min="2" max="2" width="5" customWidth="1"/>
    <col min="3" max="3" width="11.7109375" customWidth="1"/>
    <col min="4" max="4" width="5" customWidth="1"/>
    <col min="5" max="5" width="11.7109375" customWidth="1"/>
    <col min="6" max="6" width="5.140625" customWidth="1"/>
    <col min="7" max="7" width="13.7109375" customWidth="1"/>
    <col min="8" max="8" width="4.28515625" customWidth="1"/>
    <col min="9" max="9" width="14.42578125" customWidth="1"/>
    <col min="10" max="10" width="16.42578125" customWidth="1"/>
    <col min="11" max="18" width="5.42578125" customWidth="1"/>
    <col min="19" max="19" width="22.28515625" customWidth="1"/>
    <col min="20" max="26" width="8.5703125" customWidth="1"/>
    <col min="27" max="30" width="8" customWidth="1"/>
    <col min="31" max="34" width="8.140625" customWidth="1"/>
    <col min="35" max="38" width="8.85546875" style="9" customWidth="1"/>
  </cols>
  <sheetData>
    <row r="1" spans="1:38" x14ac:dyDescent="0.25">
      <c r="A1" s="302" t="s">
        <v>207</v>
      </c>
      <c r="B1" s="302"/>
      <c r="C1" s="302"/>
      <c r="D1" s="302"/>
      <c r="E1" s="302"/>
      <c r="F1" s="302"/>
      <c r="G1" s="302"/>
      <c r="H1" s="302"/>
      <c r="I1" s="302"/>
      <c r="J1" s="302"/>
      <c r="K1" s="71"/>
      <c r="L1" s="71"/>
      <c r="M1" s="71"/>
      <c r="N1" s="71"/>
      <c r="O1" s="71"/>
      <c r="P1" s="71"/>
      <c r="Q1" s="71"/>
      <c r="R1" s="71"/>
      <c r="S1" s="71"/>
    </row>
    <row r="2" spans="1:38" x14ac:dyDescent="0.25">
      <c r="A2" s="303" t="s">
        <v>144</v>
      </c>
      <c r="B2" s="303"/>
      <c r="C2" s="303"/>
      <c r="D2" s="303"/>
      <c r="E2" s="303"/>
      <c r="F2" s="303"/>
      <c r="G2" s="303"/>
      <c r="H2" s="303"/>
      <c r="I2" s="303"/>
      <c r="J2" s="303"/>
      <c r="K2" s="33"/>
      <c r="L2" s="33"/>
      <c r="M2" s="33"/>
      <c r="N2" s="33"/>
      <c r="O2" s="33"/>
      <c r="P2" s="33"/>
      <c r="Q2" s="33"/>
      <c r="R2" s="33"/>
      <c r="S2" s="33"/>
    </row>
    <row r="3" spans="1:38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4" spans="1:38" ht="20.25" x14ac:dyDescent="0.25">
      <c r="A4" s="264" t="s">
        <v>30</v>
      </c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264"/>
      <c r="S4" s="264"/>
      <c r="T4" s="264"/>
      <c r="U4" s="264"/>
      <c r="V4" s="264"/>
      <c r="W4" s="264"/>
      <c r="X4" s="264"/>
      <c r="Y4" s="264"/>
      <c r="Z4" s="264"/>
      <c r="AA4" s="264"/>
      <c r="AB4" s="264"/>
      <c r="AC4" s="264"/>
      <c r="AD4" s="264"/>
      <c r="AE4" s="264"/>
      <c r="AF4" s="264"/>
      <c r="AG4" s="264"/>
      <c r="AH4" s="264"/>
      <c r="AI4" s="264"/>
      <c r="AJ4" s="264"/>
      <c r="AK4" s="264"/>
      <c r="AL4" s="264"/>
    </row>
    <row r="5" spans="1:38" x14ac:dyDescent="0.25">
      <c r="A5" s="304" t="s">
        <v>241</v>
      </c>
      <c r="B5" s="304"/>
      <c r="C5" s="304"/>
      <c r="D5" s="304"/>
      <c r="E5" s="304"/>
      <c r="F5" s="304"/>
      <c r="G5" s="304"/>
      <c r="H5" s="304"/>
      <c r="I5" s="304"/>
      <c r="J5" s="304"/>
      <c r="K5" s="304"/>
      <c r="L5" s="304"/>
      <c r="M5" s="304"/>
      <c r="N5" s="304"/>
      <c r="O5" s="304"/>
      <c r="P5" s="304"/>
      <c r="Q5" s="304"/>
      <c r="R5" s="304"/>
      <c r="S5" s="304"/>
      <c r="T5" s="304"/>
      <c r="U5" s="304"/>
      <c r="V5" s="304"/>
      <c r="W5" s="304"/>
      <c r="X5" s="304"/>
      <c r="Y5" s="304"/>
      <c r="Z5" s="304"/>
      <c r="AA5" s="304"/>
      <c r="AB5" s="304"/>
      <c r="AC5" s="304"/>
      <c r="AD5" s="304"/>
      <c r="AE5" s="304"/>
      <c r="AF5" s="304"/>
      <c r="AG5" s="304"/>
      <c r="AH5" s="304"/>
      <c r="AI5" s="304"/>
      <c r="AJ5" s="304"/>
      <c r="AK5" s="304"/>
      <c r="AL5" s="304"/>
    </row>
    <row r="6" spans="1:38" s="16" customFormat="1" ht="15.75" thickBot="1" x14ac:dyDescent="0.3">
      <c r="A6" s="70" t="s">
        <v>265</v>
      </c>
      <c r="AI6" s="72"/>
      <c r="AJ6" s="72"/>
      <c r="AK6" s="72"/>
      <c r="AL6" s="72"/>
    </row>
    <row r="7" spans="1:38" s="70" customFormat="1" ht="27.75" customHeight="1" x14ac:dyDescent="0.25">
      <c r="A7" s="305" t="s">
        <v>1</v>
      </c>
      <c r="B7" s="308" t="s">
        <v>5</v>
      </c>
      <c r="C7" s="309"/>
      <c r="D7" s="344" t="s">
        <v>266</v>
      </c>
      <c r="E7" s="345"/>
      <c r="F7" s="344" t="s">
        <v>267</v>
      </c>
      <c r="G7" s="345"/>
      <c r="H7" s="314" t="s">
        <v>268</v>
      </c>
      <c r="I7" s="314"/>
      <c r="J7" s="86" t="s">
        <v>31</v>
      </c>
      <c r="K7" s="337" t="s">
        <v>36</v>
      </c>
      <c r="L7" s="339"/>
      <c r="M7" s="339"/>
      <c r="N7" s="339"/>
      <c r="O7" s="339"/>
      <c r="P7" s="339"/>
      <c r="Q7" s="339"/>
      <c r="R7" s="339"/>
      <c r="S7" s="338"/>
      <c r="T7" s="337" t="s">
        <v>43</v>
      </c>
      <c r="U7" s="339"/>
      <c r="V7" s="339"/>
      <c r="W7" s="339"/>
      <c r="X7" s="339"/>
      <c r="Y7" s="339"/>
      <c r="Z7" s="339"/>
      <c r="AA7" s="339"/>
      <c r="AB7" s="339"/>
      <c r="AC7" s="339"/>
      <c r="AD7" s="339"/>
      <c r="AE7" s="339"/>
      <c r="AF7" s="339"/>
      <c r="AG7" s="339"/>
      <c r="AH7" s="339"/>
      <c r="AI7" s="339"/>
      <c r="AJ7" s="339"/>
      <c r="AK7" s="339"/>
      <c r="AL7" s="340"/>
    </row>
    <row r="8" spans="1:38" s="80" customFormat="1" ht="33.75" customHeight="1" x14ac:dyDescent="0.25">
      <c r="A8" s="306"/>
      <c r="B8" s="310"/>
      <c r="C8" s="311"/>
      <c r="D8" s="346"/>
      <c r="E8" s="347"/>
      <c r="F8" s="346"/>
      <c r="G8" s="347"/>
      <c r="H8" s="315"/>
      <c r="I8" s="315"/>
      <c r="J8" s="321" t="s">
        <v>270</v>
      </c>
      <c r="K8" s="326" t="s">
        <v>269</v>
      </c>
      <c r="L8" s="326"/>
      <c r="M8" s="326"/>
      <c r="N8" s="326"/>
      <c r="O8" s="326"/>
      <c r="P8" s="326"/>
      <c r="Q8" s="326"/>
      <c r="R8" s="326"/>
      <c r="S8" s="321" t="s">
        <v>271</v>
      </c>
      <c r="T8" s="326" t="s">
        <v>56</v>
      </c>
      <c r="U8" s="326"/>
      <c r="V8" s="326"/>
      <c r="W8" s="326"/>
      <c r="X8" s="326"/>
      <c r="Y8" s="326"/>
      <c r="Z8" s="326"/>
      <c r="AA8" s="326"/>
      <c r="AB8" s="326"/>
      <c r="AC8" s="326"/>
      <c r="AD8" s="326"/>
      <c r="AE8" s="327" t="s">
        <v>235</v>
      </c>
      <c r="AF8" s="328"/>
      <c r="AG8" s="328"/>
      <c r="AH8" s="329"/>
      <c r="AI8" s="326" t="s">
        <v>240</v>
      </c>
      <c r="AJ8" s="326"/>
      <c r="AK8" s="326"/>
      <c r="AL8" s="333"/>
    </row>
    <row r="9" spans="1:38" s="70" customFormat="1" ht="31.5" customHeight="1" x14ac:dyDescent="0.25">
      <c r="A9" s="306"/>
      <c r="B9" s="310"/>
      <c r="C9" s="311"/>
      <c r="D9" s="346"/>
      <c r="E9" s="347"/>
      <c r="F9" s="346"/>
      <c r="G9" s="347"/>
      <c r="H9" s="315"/>
      <c r="I9" s="315"/>
      <c r="J9" s="325"/>
      <c r="K9" s="326"/>
      <c r="L9" s="326"/>
      <c r="M9" s="326"/>
      <c r="N9" s="326"/>
      <c r="O9" s="326"/>
      <c r="P9" s="326"/>
      <c r="Q9" s="326"/>
      <c r="R9" s="326"/>
      <c r="S9" s="325"/>
      <c r="T9" s="315" t="s">
        <v>47</v>
      </c>
      <c r="U9" s="315"/>
      <c r="V9" s="315"/>
      <c r="W9" s="315"/>
      <c r="X9" s="315"/>
      <c r="Y9" s="315"/>
      <c r="Z9" s="315"/>
      <c r="AA9" s="315" t="s">
        <v>48</v>
      </c>
      <c r="AB9" s="315"/>
      <c r="AC9" s="315"/>
      <c r="AD9" s="315"/>
      <c r="AE9" s="330"/>
      <c r="AF9" s="331"/>
      <c r="AG9" s="331"/>
      <c r="AH9" s="332"/>
      <c r="AI9" s="321" t="s">
        <v>53</v>
      </c>
      <c r="AJ9" s="321" t="s">
        <v>54</v>
      </c>
      <c r="AK9" s="321" t="s">
        <v>52</v>
      </c>
      <c r="AL9" s="323" t="s">
        <v>142</v>
      </c>
    </row>
    <row r="10" spans="1:38" s="82" customFormat="1" ht="27.75" customHeight="1" thickBot="1" x14ac:dyDescent="0.3">
      <c r="A10" s="307"/>
      <c r="B10" s="312"/>
      <c r="C10" s="313"/>
      <c r="D10" s="348"/>
      <c r="E10" s="349"/>
      <c r="F10" s="348"/>
      <c r="G10" s="349"/>
      <c r="H10" s="316"/>
      <c r="I10" s="316"/>
      <c r="J10" s="322"/>
      <c r="K10" s="81">
        <v>1</v>
      </c>
      <c r="L10" s="81">
        <v>2</v>
      </c>
      <c r="M10" s="81">
        <v>3</v>
      </c>
      <c r="N10" s="81">
        <v>4</v>
      </c>
      <c r="O10" s="81">
        <v>5</v>
      </c>
      <c r="P10" s="81">
        <v>6</v>
      </c>
      <c r="Q10" s="81">
        <v>7</v>
      </c>
      <c r="R10" s="81">
        <v>8</v>
      </c>
      <c r="S10" s="322"/>
      <c r="T10" s="81" t="s">
        <v>44</v>
      </c>
      <c r="U10" s="81" t="s">
        <v>45</v>
      </c>
      <c r="V10" s="81" t="s">
        <v>227</v>
      </c>
      <c r="W10" s="81" t="s">
        <v>46</v>
      </c>
      <c r="X10" s="81" t="s">
        <v>229</v>
      </c>
      <c r="Y10" s="81" t="s">
        <v>228</v>
      </c>
      <c r="Z10" s="81" t="s">
        <v>230</v>
      </c>
      <c r="AA10" s="81" t="s">
        <v>233</v>
      </c>
      <c r="AB10" s="81" t="s">
        <v>234</v>
      </c>
      <c r="AC10" s="81" t="s">
        <v>232</v>
      </c>
      <c r="AD10" s="81" t="s">
        <v>231</v>
      </c>
      <c r="AE10" s="81" t="s">
        <v>236</v>
      </c>
      <c r="AF10" s="81" t="s">
        <v>237</v>
      </c>
      <c r="AG10" s="81" t="s">
        <v>238</v>
      </c>
      <c r="AH10" s="81" t="s">
        <v>239</v>
      </c>
      <c r="AI10" s="322"/>
      <c r="AJ10" s="322"/>
      <c r="AK10" s="322"/>
      <c r="AL10" s="324"/>
    </row>
    <row r="11" spans="1:38" ht="15.75" thickTop="1" x14ac:dyDescent="0.25">
      <c r="A11" s="21"/>
      <c r="B11" s="22"/>
      <c r="C11" s="23"/>
      <c r="D11" s="22"/>
      <c r="E11" s="23"/>
      <c r="F11" s="66"/>
      <c r="G11" s="66"/>
      <c r="H11" s="22"/>
      <c r="I11" s="23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73"/>
      <c r="AJ11" s="73"/>
      <c r="AK11" s="73"/>
      <c r="AL11" s="76"/>
    </row>
    <row r="12" spans="1:38" x14ac:dyDescent="0.25">
      <c r="A12" s="18"/>
      <c r="B12" s="19"/>
      <c r="C12" s="20"/>
      <c r="D12" s="19"/>
      <c r="E12" s="20"/>
      <c r="F12" s="67"/>
      <c r="G12" s="67"/>
      <c r="H12" s="19"/>
      <c r="I12" s="20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74"/>
      <c r="AJ12" s="74"/>
      <c r="AK12" s="74"/>
      <c r="AL12" s="77"/>
    </row>
    <row r="13" spans="1:38" x14ac:dyDescent="0.25">
      <c r="A13" s="18"/>
      <c r="B13" s="19"/>
      <c r="C13" s="20"/>
      <c r="D13" s="19"/>
      <c r="E13" s="20"/>
      <c r="F13" s="67"/>
      <c r="G13" s="67"/>
      <c r="H13" s="19"/>
      <c r="I13" s="20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74"/>
      <c r="AJ13" s="74"/>
      <c r="AK13" s="74"/>
      <c r="AL13" s="77"/>
    </row>
    <row r="14" spans="1:38" x14ac:dyDescent="0.25">
      <c r="A14" s="18"/>
      <c r="B14" s="19"/>
      <c r="C14" s="20"/>
      <c r="D14" s="19"/>
      <c r="E14" s="20"/>
      <c r="F14" s="67"/>
      <c r="G14" s="67"/>
      <c r="H14" s="19"/>
      <c r="I14" s="20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74"/>
      <c r="AJ14" s="74"/>
      <c r="AK14" s="74"/>
      <c r="AL14" s="77"/>
    </row>
    <row r="15" spans="1:38" x14ac:dyDescent="0.25">
      <c r="A15" s="18"/>
      <c r="B15" s="19"/>
      <c r="C15" s="20"/>
      <c r="D15" s="19"/>
      <c r="E15" s="20"/>
      <c r="F15" s="67"/>
      <c r="G15" s="67"/>
      <c r="H15" s="19"/>
      <c r="I15" s="20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74"/>
      <c r="AJ15" s="74"/>
      <c r="AK15" s="74"/>
      <c r="AL15" s="77"/>
    </row>
    <row r="16" spans="1:38" x14ac:dyDescent="0.25">
      <c r="A16" s="18"/>
      <c r="B16" s="19"/>
      <c r="C16" s="20"/>
      <c r="D16" s="19"/>
      <c r="E16" s="20"/>
      <c r="F16" s="67"/>
      <c r="G16" s="67"/>
      <c r="H16" s="19"/>
      <c r="I16" s="20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74"/>
      <c r="AJ16" s="74"/>
      <c r="AK16" s="74"/>
      <c r="AL16" s="77"/>
    </row>
    <row r="17" spans="1:38" x14ac:dyDescent="0.25">
      <c r="A17" s="18"/>
      <c r="B17" s="19"/>
      <c r="C17" s="20"/>
      <c r="D17" s="19"/>
      <c r="E17" s="20"/>
      <c r="F17" s="67"/>
      <c r="G17" s="67"/>
      <c r="H17" s="19"/>
      <c r="I17" s="20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74"/>
      <c r="AJ17" s="74"/>
      <c r="AK17" s="74"/>
      <c r="AL17" s="77"/>
    </row>
    <row r="18" spans="1:38" x14ac:dyDescent="0.25">
      <c r="A18" s="18"/>
      <c r="B18" s="19"/>
      <c r="C18" s="20"/>
      <c r="D18" s="19"/>
      <c r="E18" s="20"/>
      <c r="F18" s="67"/>
      <c r="G18" s="67"/>
      <c r="H18" s="19"/>
      <c r="I18" s="20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74"/>
      <c r="AJ18" s="74"/>
      <c r="AK18" s="74"/>
      <c r="AL18" s="77"/>
    </row>
    <row r="19" spans="1:38" ht="15.75" thickBot="1" x14ac:dyDescent="0.3">
      <c r="A19" s="24"/>
      <c r="B19" s="26"/>
      <c r="C19" s="27"/>
      <c r="D19" s="26"/>
      <c r="E19" s="27"/>
      <c r="F19" s="68"/>
      <c r="G19" s="68"/>
      <c r="H19" s="26"/>
      <c r="I19" s="27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75"/>
      <c r="AJ19" s="75"/>
      <c r="AK19" s="75"/>
      <c r="AL19" s="78"/>
    </row>
    <row r="20" spans="1:38" ht="15.75" thickBot="1" x14ac:dyDescent="0.3">
      <c r="A20" s="83" t="s">
        <v>143</v>
      </c>
      <c r="B20" s="28"/>
      <c r="C20" s="29"/>
      <c r="D20" s="28"/>
      <c r="E20" s="29"/>
      <c r="F20" s="69"/>
      <c r="G20" s="69"/>
      <c r="H20" s="28"/>
      <c r="I20" s="29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84"/>
      <c r="AJ20" s="84"/>
      <c r="AK20" s="84"/>
      <c r="AL20" s="85"/>
    </row>
    <row r="22" spans="1:38" x14ac:dyDescent="0.25">
      <c r="A22" t="s">
        <v>243</v>
      </c>
    </row>
    <row r="23" spans="1:38" x14ac:dyDescent="0.25">
      <c r="B23">
        <v>1</v>
      </c>
      <c r="C23" t="s">
        <v>37</v>
      </c>
    </row>
    <row r="24" spans="1:38" x14ac:dyDescent="0.25">
      <c r="B24">
        <v>2</v>
      </c>
      <c r="C24" t="s">
        <v>38</v>
      </c>
    </row>
    <row r="25" spans="1:38" x14ac:dyDescent="0.25">
      <c r="B25">
        <v>3</v>
      </c>
      <c r="C25" t="s">
        <v>39</v>
      </c>
    </row>
    <row r="26" spans="1:38" x14ac:dyDescent="0.25">
      <c r="B26">
        <v>4</v>
      </c>
      <c r="C26" t="s">
        <v>40</v>
      </c>
    </row>
    <row r="27" spans="1:38" x14ac:dyDescent="0.25">
      <c r="B27">
        <v>5</v>
      </c>
      <c r="C27" t="s">
        <v>41</v>
      </c>
    </row>
    <row r="28" spans="1:38" x14ac:dyDescent="0.25">
      <c r="B28">
        <v>6</v>
      </c>
      <c r="C28" t="s">
        <v>224</v>
      </c>
    </row>
    <row r="29" spans="1:38" x14ac:dyDescent="0.25">
      <c r="B29">
        <v>7</v>
      </c>
      <c r="C29" t="s">
        <v>225</v>
      </c>
    </row>
    <row r="30" spans="1:38" x14ac:dyDescent="0.25">
      <c r="B30">
        <v>8</v>
      </c>
      <c r="C30" t="s">
        <v>42</v>
      </c>
    </row>
  </sheetData>
  <mergeCells count="23">
    <mergeCell ref="S8:S10"/>
    <mergeCell ref="T8:AD8"/>
    <mergeCell ref="AE8:AH9"/>
    <mergeCell ref="AI8:AL8"/>
    <mergeCell ref="T9:Z9"/>
    <mergeCell ref="AA9:AD9"/>
    <mergeCell ref="AI9:AI10"/>
    <mergeCell ref="A1:J1"/>
    <mergeCell ref="A2:J2"/>
    <mergeCell ref="A4:AL4"/>
    <mergeCell ref="A5:AL5"/>
    <mergeCell ref="A7:A10"/>
    <mergeCell ref="B7:C10"/>
    <mergeCell ref="D7:E10"/>
    <mergeCell ref="F7:G10"/>
    <mergeCell ref="H7:I10"/>
    <mergeCell ref="K7:S7"/>
    <mergeCell ref="AJ9:AJ10"/>
    <mergeCell ref="AK9:AK10"/>
    <mergeCell ref="AL9:AL10"/>
    <mergeCell ref="T7:AL7"/>
    <mergeCell ref="J8:J10"/>
    <mergeCell ref="K8:R9"/>
  </mergeCells>
  <pageMargins left="0.7" right="0.7" top="0.75" bottom="0.75" header="0.3" footer="0.3"/>
  <pageSetup paperSize="9" scale="41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30"/>
  <sheetViews>
    <sheetView workbookViewId="0">
      <selection activeCell="C16" sqref="C16"/>
    </sheetView>
  </sheetViews>
  <sheetFormatPr defaultRowHeight="15" x14ac:dyDescent="0.25"/>
  <cols>
    <col min="2" max="2" width="23" customWidth="1"/>
    <col min="3" max="3" width="25.7109375" customWidth="1"/>
  </cols>
  <sheetData>
    <row r="1" spans="1:3" x14ac:dyDescent="0.25">
      <c r="B1" t="s">
        <v>284</v>
      </c>
    </row>
    <row r="3" spans="1:3" x14ac:dyDescent="0.25">
      <c r="B3" t="s">
        <v>285</v>
      </c>
    </row>
    <row r="5" spans="1:3" x14ac:dyDescent="0.25">
      <c r="B5" t="s">
        <v>2</v>
      </c>
      <c r="C5" s="133"/>
    </row>
    <row r="6" spans="1:3" x14ac:dyDescent="0.25">
      <c r="B6" t="s">
        <v>244</v>
      </c>
      <c r="C6" s="132"/>
    </row>
    <row r="7" spans="1:3" x14ac:dyDescent="0.25">
      <c r="B7" t="s">
        <v>66</v>
      </c>
      <c r="C7" s="131"/>
    </row>
    <row r="8" spans="1:3" x14ac:dyDescent="0.25">
      <c r="B8" t="s">
        <v>221</v>
      </c>
      <c r="C8" s="40"/>
    </row>
    <row r="9" spans="1:3" x14ac:dyDescent="0.25">
      <c r="B9" t="s">
        <v>286</v>
      </c>
      <c r="C9" s="135"/>
    </row>
    <row r="10" spans="1:3" x14ac:dyDescent="0.25">
      <c r="B10" t="s">
        <v>287</v>
      </c>
      <c r="C10" s="134"/>
    </row>
    <row r="13" spans="1:3" x14ac:dyDescent="0.25">
      <c r="B13" s="137" t="s">
        <v>31</v>
      </c>
    </row>
    <row r="15" spans="1:3" x14ac:dyDescent="0.25">
      <c r="A15">
        <v>1</v>
      </c>
      <c r="B15" t="s">
        <v>298</v>
      </c>
    </row>
    <row r="16" spans="1:3" x14ac:dyDescent="0.25">
      <c r="B16" s="136" t="s">
        <v>289</v>
      </c>
      <c r="C16" t="s">
        <v>299</v>
      </c>
    </row>
    <row r="17" spans="1:3" x14ac:dyDescent="0.25">
      <c r="B17" s="136" t="s">
        <v>289</v>
      </c>
      <c r="C17" t="s">
        <v>300</v>
      </c>
    </row>
    <row r="18" spans="1:3" x14ac:dyDescent="0.25">
      <c r="A18">
        <v>2</v>
      </c>
      <c r="B18" t="s">
        <v>288</v>
      </c>
    </row>
    <row r="19" spans="1:3" x14ac:dyDescent="0.25">
      <c r="B19" s="136" t="s">
        <v>289</v>
      </c>
      <c r="C19" t="s">
        <v>290</v>
      </c>
    </row>
    <row r="20" spans="1:3" x14ac:dyDescent="0.25">
      <c r="B20" s="136" t="s">
        <v>289</v>
      </c>
      <c r="C20" t="s">
        <v>291</v>
      </c>
    </row>
    <row r="21" spans="1:3" x14ac:dyDescent="0.25">
      <c r="B21" s="136" t="s">
        <v>289</v>
      </c>
      <c r="C21" t="s">
        <v>292</v>
      </c>
    </row>
    <row r="22" spans="1:3" x14ac:dyDescent="0.25">
      <c r="B22" s="136" t="s">
        <v>289</v>
      </c>
      <c r="C22" t="s">
        <v>293</v>
      </c>
    </row>
    <row r="23" spans="1:3" x14ac:dyDescent="0.25">
      <c r="B23" s="136" t="s">
        <v>289</v>
      </c>
      <c r="C23" t="s">
        <v>294</v>
      </c>
    </row>
    <row r="24" spans="1:3" x14ac:dyDescent="0.25">
      <c r="B24" s="136" t="s">
        <v>289</v>
      </c>
      <c r="C24" t="s">
        <v>294</v>
      </c>
    </row>
    <row r="25" spans="1:3" x14ac:dyDescent="0.25">
      <c r="B25" s="136" t="s">
        <v>289</v>
      </c>
      <c r="C25" t="s">
        <v>295</v>
      </c>
    </row>
    <row r="26" spans="1:3" x14ac:dyDescent="0.25">
      <c r="B26" s="136" t="s">
        <v>289</v>
      </c>
      <c r="C26" t="s">
        <v>296</v>
      </c>
    </row>
    <row r="27" spans="1:3" x14ac:dyDescent="0.25">
      <c r="B27" s="136" t="s">
        <v>289</v>
      </c>
      <c r="C27" t="s">
        <v>297</v>
      </c>
    </row>
    <row r="29" spans="1:3" x14ac:dyDescent="0.25">
      <c r="B29" s="138" t="s">
        <v>36</v>
      </c>
    </row>
    <row r="30" spans="1:3" x14ac:dyDescent="0.25">
      <c r="A30">
        <v>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2:AA159"/>
  <sheetViews>
    <sheetView topLeftCell="A28" zoomScale="90" zoomScaleNormal="90" workbookViewId="0">
      <selection activeCell="H97" sqref="H97"/>
    </sheetView>
  </sheetViews>
  <sheetFormatPr defaultRowHeight="15" x14ac:dyDescent="0.25"/>
  <cols>
    <col min="3" max="3" width="25.85546875" customWidth="1"/>
    <col min="4" max="4" width="18.85546875" customWidth="1"/>
    <col min="5" max="5" width="15" customWidth="1"/>
    <col min="6" max="6" width="17.140625" customWidth="1"/>
    <col min="7" max="7" width="17.28515625" customWidth="1"/>
    <col min="8" max="8" width="13.7109375" customWidth="1"/>
    <col min="9" max="9" width="14.5703125" customWidth="1"/>
    <col min="10" max="10" width="12.85546875" customWidth="1"/>
    <col min="11" max="11" width="17.85546875" customWidth="1"/>
    <col min="17" max="17" width="13.28515625" customWidth="1"/>
    <col min="18" max="18" width="12.7109375" customWidth="1"/>
    <col min="24" max="26" width="13.140625" customWidth="1"/>
  </cols>
  <sheetData>
    <row r="2" spans="1:10" ht="15.75" thickBot="1" x14ac:dyDescent="0.3">
      <c r="A2">
        <v>1</v>
      </c>
      <c r="B2" s="137" t="s">
        <v>361</v>
      </c>
    </row>
    <row r="3" spans="1:10" x14ac:dyDescent="0.25">
      <c r="B3" s="355" t="s">
        <v>1</v>
      </c>
      <c r="C3" s="363" t="s">
        <v>362</v>
      </c>
      <c r="D3" s="381" t="s">
        <v>5</v>
      </c>
      <c r="E3" s="381" t="s">
        <v>360</v>
      </c>
      <c r="F3" s="381" t="s">
        <v>306</v>
      </c>
      <c r="G3" s="379" t="s">
        <v>268</v>
      </c>
    </row>
    <row r="4" spans="1:10" ht="63.75" customHeight="1" thickBot="1" x14ac:dyDescent="0.3">
      <c r="B4" s="356"/>
      <c r="C4" s="364"/>
      <c r="D4" s="382"/>
      <c r="E4" s="382"/>
      <c r="F4" s="382"/>
      <c r="G4" s="380"/>
    </row>
    <row r="5" spans="1:10" x14ac:dyDescent="0.25">
      <c r="B5" s="21">
        <v>1</v>
      </c>
      <c r="C5" s="8" t="s">
        <v>547</v>
      </c>
      <c r="D5" s="8">
        <v>1</v>
      </c>
      <c r="E5" s="8">
        <v>1</v>
      </c>
      <c r="F5" s="8">
        <v>100</v>
      </c>
      <c r="G5" s="140">
        <v>1</v>
      </c>
    </row>
    <row r="6" spans="1:10" x14ac:dyDescent="0.25">
      <c r="B6" s="18"/>
      <c r="C6" s="17"/>
      <c r="D6" s="17"/>
      <c r="E6" s="17"/>
      <c r="F6" s="17"/>
      <c r="G6" s="139"/>
    </row>
    <row r="7" spans="1:10" x14ac:dyDescent="0.25">
      <c r="B7" s="18"/>
      <c r="C7" s="17"/>
      <c r="D7" s="17"/>
      <c r="E7" s="17"/>
      <c r="F7" s="17"/>
      <c r="G7" s="139"/>
    </row>
    <row r="8" spans="1:10" ht="15.75" thickBot="1" x14ac:dyDescent="0.3">
      <c r="B8" s="24"/>
      <c r="C8" s="25"/>
      <c r="D8" s="25"/>
      <c r="E8" s="25"/>
      <c r="F8" s="25"/>
      <c r="G8" s="143"/>
    </row>
    <row r="9" spans="1:10" ht="15.75" thickBot="1" x14ac:dyDescent="0.3">
      <c r="B9" s="357" t="s">
        <v>143</v>
      </c>
      <c r="C9" s="358"/>
      <c r="D9" s="144"/>
      <c r="E9" s="144"/>
      <c r="F9" s="144"/>
      <c r="G9" s="145"/>
    </row>
    <row r="10" spans="1:10" ht="14.25" customHeight="1" x14ac:dyDescent="0.25"/>
    <row r="11" spans="1:10" ht="14.25" customHeight="1" x14ac:dyDescent="0.25"/>
    <row r="12" spans="1:10" ht="14.25" customHeight="1" x14ac:dyDescent="0.25">
      <c r="A12">
        <v>2</v>
      </c>
      <c r="B12" s="137" t="s">
        <v>440</v>
      </c>
    </row>
    <row r="13" spans="1:10" ht="14.25" customHeight="1" thickBot="1" x14ac:dyDescent="0.3"/>
    <row r="14" spans="1:10" ht="14.25" customHeight="1" x14ac:dyDescent="0.25">
      <c r="B14" s="355" t="s">
        <v>1</v>
      </c>
      <c r="C14" s="363" t="s">
        <v>303</v>
      </c>
      <c r="D14" s="352" t="s">
        <v>441</v>
      </c>
      <c r="E14" s="353"/>
      <c r="F14" s="353"/>
      <c r="G14" s="353"/>
      <c r="H14" s="353"/>
      <c r="I14" s="354"/>
      <c r="J14" s="379" t="s">
        <v>268</v>
      </c>
    </row>
    <row r="15" spans="1:10" ht="14.25" customHeight="1" thickBot="1" x14ac:dyDescent="0.3">
      <c r="B15" s="356"/>
      <c r="C15" s="364"/>
      <c r="D15" s="141" t="s">
        <v>286</v>
      </c>
      <c r="E15" s="141" t="s">
        <v>306</v>
      </c>
      <c r="F15" s="141" t="s">
        <v>366</v>
      </c>
      <c r="G15" s="141" t="s">
        <v>306</v>
      </c>
      <c r="H15" s="141" t="s">
        <v>221</v>
      </c>
      <c r="I15" s="141" t="s">
        <v>306</v>
      </c>
      <c r="J15" s="380"/>
    </row>
    <row r="16" spans="1:10" ht="14.25" customHeight="1" x14ac:dyDescent="0.25">
      <c r="B16" s="21">
        <v>1</v>
      </c>
      <c r="C16" s="8" t="s">
        <v>527</v>
      </c>
      <c r="D16" s="8"/>
      <c r="E16" s="8"/>
      <c r="F16" s="8"/>
      <c r="G16" s="8"/>
      <c r="H16" s="8">
        <v>17</v>
      </c>
      <c r="I16" s="8"/>
      <c r="J16" s="140">
        <v>1</v>
      </c>
    </row>
    <row r="17" spans="1:17" ht="14.25" customHeight="1" x14ac:dyDescent="0.25">
      <c r="B17" s="18"/>
      <c r="C17" s="17"/>
      <c r="D17" s="17"/>
      <c r="E17" s="17"/>
      <c r="F17" s="17"/>
      <c r="G17" s="17"/>
      <c r="H17" s="17"/>
      <c r="I17" s="17"/>
      <c r="J17" s="139"/>
    </row>
    <row r="18" spans="1:17" ht="14.25" customHeight="1" x14ac:dyDescent="0.25">
      <c r="B18" s="18"/>
      <c r="C18" s="17"/>
      <c r="D18" s="17"/>
      <c r="E18" s="17"/>
      <c r="F18" s="17"/>
      <c r="G18" s="17"/>
      <c r="H18" s="17"/>
      <c r="I18" s="17"/>
      <c r="J18" s="139"/>
    </row>
    <row r="19" spans="1:17" ht="14.25" customHeight="1" thickBot="1" x14ac:dyDescent="0.3">
      <c r="B19" s="24"/>
      <c r="C19" s="25"/>
      <c r="D19" s="25"/>
      <c r="E19" s="25"/>
      <c r="F19" s="25"/>
      <c r="G19" s="25"/>
      <c r="H19" s="25"/>
      <c r="I19" s="25"/>
      <c r="J19" s="143"/>
    </row>
    <row r="20" spans="1:17" ht="14.25" customHeight="1" thickBot="1" x14ac:dyDescent="0.3">
      <c r="B20" s="357" t="s">
        <v>143</v>
      </c>
      <c r="C20" s="358"/>
      <c r="D20" s="144"/>
      <c r="E20" s="144"/>
      <c r="F20" s="144"/>
      <c r="G20" s="144"/>
      <c r="H20" s="144"/>
      <c r="I20" s="144"/>
      <c r="J20" s="145"/>
    </row>
    <row r="21" spans="1:17" ht="14.25" customHeight="1" x14ac:dyDescent="0.25"/>
    <row r="22" spans="1:17" ht="14.25" customHeight="1" x14ac:dyDescent="0.25">
      <c r="A22">
        <v>3</v>
      </c>
      <c r="B22" s="137" t="s">
        <v>450</v>
      </c>
    </row>
    <row r="23" spans="1:17" ht="14.25" customHeight="1" thickBot="1" x14ac:dyDescent="0.3">
      <c r="A23" t="s">
        <v>447</v>
      </c>
      <c r="B23" t="s">
        <v>444</v>
      </c>
    </row>
    <row r="24" spans="1:17" ht="14.25" customHeight="1" x14ac:dyDescent="0.25">
      <c r="B24" s="355" t="s">
        <v>1</v>
      </c>
      <c r="C24" s="363" t="s">
        <v>303</v>
      </c>
      <c r="D24" s="352" t="s">
        <v>442</v>
      </c>
      <c r="E24" s="353"/>
      <c r="F24" s="353"/>
      <c r="G24" s="353"/>
      <c r="H24" s="353"/>
      <c r="I24" s="353"/>
      <c r="J24" s="353"/>
      <c r="K24" s="353"/>
      <c r="L24" s="353"/>
      <c r="M24" s="353"/>
      <c r="N24" s="353"/>
      <c r="O24" s="353"/>
      <c r="P24" s="369"/>
      <c r="Q24" s="365" t="s">
        <v>443</v>
      </c>
    </row>
    <row r="25" spans="1:17" ht="14.25" customHeight="1" thickBot="1" x14ac:dyDescent="0.3">
      <c r="B25" s="356"/>
      <c r="C25" s="364"/>
      <c r="D25" s="201" t="s">
        <v>370</v>
      </c>
      <c r="E25" s="201" t="s">
        <v>369</v>
      </c>
      <c r="F25" s="201" t="s">
        <v>371</v>
      </c>
      <c r="G25" s="201" t="s">
        <v>372</v>
      </c>
      <c r="H25" s="201" t="s">
        <v>373</v>
      </c>
      <c r="I25" s="201" t="s">
        <v>374</v>
      </c>
      <c r="J25" s="201" t="s">
        <v>375</v>
      </c>
      <c r="K25" s="201" t="s">
        <v>376</v>
      </c>
      <c r="L25" s="201" t="s">
        <v>377</v>
      </c>
      <c r="M25" s="201" t="s">
        <v>378</v>
      </c>
      <c r="N25" s="201" t="s">
        <v>379</v>
      </c>
      <c r="O25" s="201" t="s">
        <v>380</v>
      </c>
      <c r="P25" s="202" t="s">
        <v>381</v>
      </c>
      <c r="Q25" s="366"/>
    </row>
    <row r="26" spans="1:17" ht="46.5" customHeight="1" thickBot="1" x14ac:dyDescent="0.3">
      <c r="B26" s="217">
        <v>1</v>
      </c>
      <c r="C26" s="216"/>
      <c r="D26" s="218"/>
      <c r="E26" s="218"/>
      <c r="F26" s="218"/>
      <c r="G26" s="218"/>
      <c r="H26" s="218"/>
      <c r="I26" s="218"/>
      <c r="J26" s="218"/>
      <c r="K26" s="218"/>
      <c r="L26" s="218"/>
      <c r="M26" s="218"/>
      <c r="N26" s="218"/>
      <c r="O26" s="218"/>
      <c r="P26" s="218"/>
      <c r="Q26" s="217"/>
    </row>
    <row r="27" spans="1:17" ht="14.25" customHeight="1" thickBot="1" x14ac:dyDescent="0.3">
      <c r="B27" s="361" t="s">
        <v>143</v>
      </c>
      <c r="C27" s="362"/>
      <c r="D27" s="198">
        <f>D26</f>
        <v>0</v>
      </c>
      <c r="E27" s="198">
        <f t="shared" ref="E27:Q27" si="0">E26</f>
        <v>0</v>
      </c>
      <c r="F27" s="198">
        <f t="shared" si="0"/>
        <v>0</v>
      </c>
      <c r="G27" s="198">
        <f t="shared" si="0"/>
        <v>0</v>
      </c>
      <c r="H27" s="198">
        <f t="shared" si="0"/>
        <v>0</v>
      </c>
      <c r="I27" s="198">
        <f t="shared" si="0"/>
        <v>0</v>
      </c>
      <c r="J27" s="198">
        <f t="shared" si="0"/>
        <v>0</v>
      </c>
      <c r="K27" s="198">
        <f t="shared" si="0"/>
        <v>0</v>
      </c>
      <c r="L27" s="198">
        <f t="shared" si="0"/>
        <v>0</v>
      </c>
      <c r="M27" s="198">
        <f t="shared" si="0"/>
        <v>0</v>
      </c>
      <c r="N27" s="198">
        <f t="shared" si="0"/>
        <v>0</v>
      </c>
      <c r="O27" s="198">
        <f t="shared" si="0"/>
        <v>0</v>
      </c>
      <c r="P27" s="198">
        <f t="shared" si="0"/>
        <v>0</v>
      </c>
      <c r="Q27" s="198">
        <f t="shared" si="0"/>
        <v>0</v>
      </c>
    </row>
    <row r="28" spans="1:17" ht="14.25" customHeight="1" x14ac:dyDescent="0.25"/>
    <row r="29" spans="1:17" ht="14.25" customHeight="1" thickBot="1" x14ac:dyDescent="0.3">
      <c r="A29" t="s">
        <v>448</v>
      </c>
      <c r="B29" t="s">
        <v>445</v>
      </c>
    </row>
    <row r="30" spans="1:17" ht="14.25" customHeight="1" x14ac:dyDescent="0.25">
      <c r="B30" s="355" t="s">
        <v>1</v>
      </c>
      <c r="C30" s="363" t="s">
        <v>303</v>
      </c>
      <c r="D30" s="352" t="s">
        <v>442</v>
      </c>
      <c r="E30" s="353"/>
      <c r="F30" s="353"/>
      <c r="G30" s="353"/>
      <c r="H30" s="353"/>
      <c r="I30" s="353"/>
      <c r="J30" s="353"/>
      <c r="K30" s="353"/>
      <c r="L30" s="353"/>
      <c r="M30" s="353"/>
      <c r="N30" s="353"/>
      <c r="O30" s="353"/>
      <c r="P30" s="369"/>
      <c r="Q30" s="365" t="s">
        <v>443</v>
      </c>
    </row>
    <row r="31" spans="1:17" ht="14.25" customHeight="1" thickBot="1" x14ac:dyDescent="0.3">
      <c r="B31" s="356"/>
      <c r="C31" s="364"/>
      <c r="D31" s="201" t="s">
        <v>370</v>
      </c>
      <c r="E31" s="201" t="s">
        <v>369</v>
      </c>
      <c r="F31" s="201" t="s">
        <v>371</v>
      </c>
      <c r="G31" s="201" t="s">
        <v>372</v>
      </c>
      <c r="H31" s="201" t="s">
        <v>373</v>
      </c>
      <c r="I31" s="201" t="s">
        <v>374</v>
      </c>
      <c r="J31" s="201" t="s">
        <v>375</v>
      </c>
      <c r="K31" s="201" t="s">
        <v>376</v>
      </c>
      <c r="L31" s="201" t="s">
        <v>377</v>
      </c>
      <c r="M31" s="201" t="s">
        <v>378</v>
      </c>
      <c r="N31" s="201" t="s">
        <v>379</v>
      </c>
      <c r="O31" s="201" t="s">
        <v>380</v>
      </c>
      <c r="P31" s="202" t="s">
        <v>381</v>
      </c>
      <c r="Q31" s="366"/>
    </row>
    <row r="32" spans="1:17" ht="46.5" customHeight="1" thickBot="1" x14ac:dyDescent="0.3">
      <c r="B32" s="217">
        <v>1</v>
      </c>
      <c r="C32" s="216"/>
      <c r="D32" s="218"/>
      <c r="E32" s="218"/>
      <c r="F32" s="218"/>
      <c r="G32" s="218"/>
      <c r="H32" s="218"/>
      <c r="I32" s="218"/>
      <c r="J32" s="218"/>
      <c r="K32" s="218"/>
      <c r="L32" s="218"/>
      <c r="M32" s="218"/>
      <c r="N32" s="218"/>
      <c r="O32" s="218"/>
      <c r="P32" s="218"/>
      <c r="Q32" s="217"/>
    </row>
    <row r="33" spans="1:17" ht="14.25" customHeight="1" thickBot="1" x14ac:dyDescent="0.3">
      <c r="B33" s="361" t="s">
        <v>143</v>
      </c>
      <c r="C33" s="362"/>
      <c r="D33" s="220">
        <f>D32</f>
        <v>0</v>
      </c>
      <c r="E33" s="220">
        <f t="shared" ref="E33:P33" si="1">E32</f>
        <v>0</v>
      </c>
      <c r="F33" s="220">
        <f t="shared" si="1"/>
        <v>0</v>
      </c>
      <c r="G33" s="220">
        <f t="shared" si="1"/>
        <v>0</v>
      </c>
      <c r="H33" s="220">
        <f t="shared" si="1"/>
        <v>0</v>
      </c>
      <c r="I33" s="220">
        <f t="shared" si="1"/>
        <v>0</v>
      </c>
      <c r="J33" s="220">
        <f t="shared" si="1"/>
        <v>0</v>
      </c>
      <c r="K33" s="220">
        <f t="shared" si="1"/>
        <v>0</v>
      </c>
      <c r="L33" s="220">
        <f t="shared" si="1"/>
        <v>0</v>
      </c>
      <c r="M33" s="220">
        <f t="shared" si="1"/>
        <v>0</v>
      </c>
      <c r="N33" s="220">
        <f t="shared" si="1"/>
        <v>0</v>
      </c>
      <c r="O33" s="220">
        <f t="shared" si="1"/>
        <v>0</v>
      </c>
      <c r="P33" s="220">
        <f t="shared" si="1"/>
        <v>0</v>
      </c>
      <c r="Q33" s="221">
        <f>Q32</f>
        <v>0</v>
      </c>
    </row>
    <row r="34" spans="1:17" ht="14.25" customHeight="1" x14ac:dyDescent="0.25"/>
    <row r="35" spans="1:17" ht="14.25" customHeight="1" thickBot="1" x14ac:dyDescent="0.3">
      <c r="A35" t="s">
        <v>449</v>
      </c>
      <c r="B35" t="s">
        <v>446</v>
      </c>
    </row>
    <row r="36" spans="1:17" ht="14.25" customHeight="1" x14ac:dyDescent="0.25">
      <c r="B36" s="355" t="s">
        <v>1</v>
      </c>
      <c r="C36" s="363" t="s">
        <v>303</v>
      </c>
      <c r="D36" s="352" t="s">
        <v>442</v>
      </c>
      <c r="E36" s="353"/>
      <c r="F36" s="353"/>
      <c r="G36" s="353"/>
      <c r="H36" s="353"/>
      <c r="I36" s="353"/>
      <c r="J36" s="353"/>
      <c r="K36" s="353"/>
      <c r="L36" s="353"/>
      <c r="M36" s="353"/>
      <c r="N36" s="353"/>
      <c r="O36" s="353"/>
      <c r="P36" s="369"/>
      <c r="Q36" s="365" t="s">
        <v>443</v>
      </c>
    </row>
    <row r="37" spans="1:17" ht="14.25" customHeight="1" thickBot="1" x14ac:dyDescent="0.3">
      <c r="B37" s="356"/>
      <c r="C37" s="364"/>
      <c r="D37" s="201" t="s">
        <v>370</v>
      </c>
      <c r="E37" s="201" t="s">
        <v>369</v>
      </c>
      <c r="F37" s="201" t="s">
        <v>371</v>
      </c>
      <c r="G37" s="201" t="s">
        <v>372</v>
      </c>
      <c r="H37" s="201" t="s">
        <v>373</v>
      </c>
      <c r="I37" s="201" t="s">
        <v>374</v>
      </c>
      <c r="J37" s="201" t="s">
        <v>375</v>
      </c>
      <c r="K37" s="201" t="s">
        <v>376</v>
      </c>
      <c r="L37" s="201" t="s">
        <v>377</v>
      </c>
      <c r="M37" s="201" t="s">
        <v>378</v>
      </c>
      <c r="N37" s="201" t="s">
        <v>379</v>
      </c>
      <c r="O37" s="201" t="s">
        <v>380</v>
      </c>
      <c r="P37" s="202" t="s">
        <v>381</v>
      </c>
      <c r="Q37" s="366"/>
    </row>
    <row r="38" spans="1:17" ht="43.5" customHeight="1" thickBot="1" x14ac:dyDescent="0.3">
      <c r="B38" s="217">
        <v>1</v>
      </c>
      <c r="C38" s="216"/>
      <c r="D38" s="218">
        <f>D26+D32</f>
        <v>0</v>
      </c>
      <c r="E38" s="218">
        <f t="shared" ref="E38:Q38" si="2">E26+E32</f>
        <v>0</v>
      </c>
      <c r="F38" s="218">
        <f t="shared" si="2"/>
        <v>0</v>
      </c>
      <c r="G38" s="218">
        <f t="shared" si="2"/>
        <v>0</v>
      </c>
      <c r="H38" s="218">
        <f t="shared" si="2"/>
        <v>0</v>
      </c>
      <c r="I38" s="218">
        <f t="shared" si="2"/>
        <v>0</v>
      </c>
      <c r="J38" s="218">
        <f t="shared" si="2"/>
        <v>0</v>
      </c>
      <c r="K38" s="218">
        <f t="shared" si="2"/>
        <v>0</v>
      </c>
      <c r="L38" s="218">
        <f t="shared" si="2"/>
        <v>0</v>
      </c>
      <c r="M38" s="218">
        <f t="shared" si="2"/>
        <v>0</v>
      </c>
      <c r="N38" s="218">
        <f t="shared" si="2"/>
        <v>0</v>
      </c>
      <c r="O38" s="218">
        <f t="shared" si="2"/>
        <v>0</v>
      </c>
      <c r="P38" s="218">
        <f t="shared" si="2"/>
        <v>0</v>
      </c>
      <c r="Q38" s="218">
        <f t="shared" si="2"/>
        <v>0</v>
      </c>
    </row>
    <row r="39" spans="1:17" ht="14.25" customHeight="1" thickBot="1" x14ac:dyDescent="0.3">
      <c r="B39" s="361" t="s">
        <v>143</v>
      </c>
      <c r="C39" s="362"/>
      <c r="D39" s="218">
        <f>D27+D33</f>
        <v>0</v>
      </c>
      <c r="E39" s="218">
        <f t="shared" ref="E39:Q39" si="3">E27+E33</f>
        <v>0</v>
      </c>
      <c r="F39" s="218">
        <f t="shared" si="3"/>
        <v>0</v>
      </c>
      <c r="G39" s="218">
        <f t="shared" si="3"/>
        <v>0</v>
      </c>
      <c r="H39" s="218">
        <f t="shared" si="3"/>
        <v>0</v>
      </c>
      <c r="I39" s="218">
        <f t="shared" si="3"/>
        <v>0</v>
      </c>
      <c r="J39" s="218">
        <f t="shared" si="3"/>
        <v>0</v>
      </c>
      <c r="K39" s="218">
        <f t="shared" si="3"/>
        <v>0</v>
      </c>
      <c r="L39" s="218">
        <f t="shared" si="3"/>
        <v>0</v>
      </c>
      <c r="M39" s="218">
        <f t="shared" si="3"/>
        <v>0</v>
      </c>
      <c r="N39" s="218">
        <f t="shared" si="3"/>
        <v>0</v>
      </c>
      <c r="O39" s="218">
        <f t="shared" si="3"/>
        <v>0</v>
      </c>
      <c r="P39" s="218">
        <f t="shared" si="3"/>
        <v>0</v>
      </c>
      <c r="Q39" s="218">
        <f t="shared" si="3"/>
        <v>0</v>
      </c>
    </row>
    <row r="40" spans="1:17" ht="14.25" customHeight="1" x14ac:dyDescent="0.25"/>
    <row r="41" spans="1:17" ht="14.25" customHeight="1" x14ac:dyDescent="0.25"/>
    <row r="42" spans="1:17" ht="14.25" customHeight="1" thickBot="1" x14ac:dyDescent="0.3">
      <c r="A42">
        <v>4</v>
      </c>
      <c r="B42" t="s">
        <v>459</v>
      </c>
    </row>
    <row r="43" spans="1:17" ht="14.25" customHeight="1" x14ac:dyDescent="0.25">
      <c r="B43" s="355" t="s">
        <v>1</v>
      </c>
      <c r="C43" s="363" t="s">
        <v>303</v>
      </c>
      <c r="D43" s="352" t="s">
        <v>451</v>
      </c>
      <c r="E43" s="369"/>
    </row>
    <row r="44" spans="1:17" ht="14.25" customHeight="1" thickBot="1" x14ac:dyDescent="0.3">
      <c r="B44" s="356"/>
      <c r="C44" s="364"/>
      <c r="D44" s="201" t="s">
        <v>458</v>
      </c>
      <c r="E44" s="202" t="s">
        <v>452</v>
      </c>
    </row>
    <row r="45" spans="1:17" ht="29.25" customHeight="1" thickBot="1" x14ac:dyDescent="0.3">
      <c r="B45" s="217">
        <v>1</v>
      </c>
      <c r="C45" s="216" t="s">
        <v>527</v>
      </c>
      <c r="D45" s="219">
        <v>352</v>
      </c>
      <c r="E45" s="224">
        <v>158</v>
      </c>
    </row>
    <row r="46" spans="1:17" ht="28.5" customHeight="1" thickBot="1" x14ac:dyDescent="0.3">
      <c r="B46" s="361" t="s">
        <v>143</v>
      </c>
      <c r="C46" s="362"/>
      <c r="D46" s="198">
        <f>D45</f>
        <v>352</v>
      </c>
      <c r="E46" s="225">
        <f>E45</f>
        <v>158</v>
      </c>
    </row>
    <row r="47" spans="1:17" ht="14.25" customHeight="1" x14ac:dyDescent="0.25"/>
    <row r="48" spans="1:17" ht="14.25" customHeight="1" x14ac:dyDescent="0.25"/>
    <row r="49" spans="1:8" ht="14.25" customHeight="1" thickBot="1" x14ac:dyDescent="0.3">
      <c r="A49">
        <v>5</v>
      </c>
      <c r="B49" t="s">
        <v>457</v>
      </c>
    </row>
    <row r="50" spans="1:8" ht="14.25" customHeight="1" x14ac:dyDescent="0.25">
      <c r="B50" s="355" t="s">
        <v>1</v>
      </c>
      <c r="C50" s="363" t="s">
        <v>303</v>
      </c>
      <c r="D50" s="352" t="s">
        <v>456</v>
      </c>
      <c r="E50" s="353"/>
      <c r="F50" s="369"/>
    </row>
    <row r="51" spans="1:8" ht="14.25" customHeight="1" thickBot="1" x14ac:dyDescent="0.3">
      <c r="B51" s="356"/>
      <c r="C51" s="364"/>
      <c r="D51" s="201" t="s">
        <v>453</v>
      </c>
      <c r="E51" s="201" t="s">
        <v>454</v>
      </c>
      <c r="F51" s="202" t="s">
        <v>455</v>
      </c>
    </row>
    <row r="52" spans="1:8" ht="53.25" customHeight="1" thickBot="1" x14ac:dyDescent="0.3">
      <c r="B52" s="217">
        <v>1</v>
      </c>
      <c r="C52" s="216" t="s">
        <v>527</v>
      </c>
      <c r="D52" s="218">
        <v>70</v>
      </c>
      <c r="E52" s="218">
        <v>35</v>
      </c>
      <c r="F52" s="222">
        <v>18</v>
      </c>
    </row>
    <row r="53" spans="1:8" ht="14.25" customHeight="1" thickBot="1" x14ac:dyDescent="0.3">
      <c r="B53" s="361" t="s">
        <v>143</v>
      </c>
      <c r="C53" s="362"/>
      <c r="D53" s="220">
        <f>SUM(D52)</f>
        <v>70</v>
      </c>
      <c r="E53" s="220">
        <f>SUM(E52)</f>
        <v>35</v>
      </c>
      <c r="F53" s="223">
        <f>SUM(F52)</f>
        <v>18</v>
      </c>
    </row>
    <row r="54" spans="1:8" ht="14.25" customHeight="1" x14ac:dyDescent="0.25"/>
    <row r="55" spans="1:8" ht="14.25" customHeight="1" x14ac:dyDescent="0.25"/>
    <row r="56" spans="1:8" ht="14.25" customHeight="1" thickBot="1" x14ac:dyDescent="0.3">
      <c r="A56">
        <v>6</v>
      </c>
      <c r="B56" t="s">
        <v>465</v>
      </c>
    </row>
    <row r="57" spans="1:8" ht="14.25" customHeight="1" x14ac:dyDescent="0.25">
      <c r="B57" s="355" t="s">
        <v>1</v>
      </c>
      <c r="C57" s="363" t="s">
        <v>303</v>
      </c>
      <c r="D57" s="352" t="s">
        <v>465</v>
      </c>
      <c r="E57" s="353"/>
      <c r="F57" s="353"/>
      <c r="G57" s="353"/>
      <c r="H57" s="369"/>
    </row>
    <row r="58" spans="1:8" ht="14.25" customHeight="1" thickBot="1" x14ac:dyDescent="0.3">
      <c r="B58" s="356"/>
      <c r="C58" s="364"/>
      <c r="D58" s="201" t="s">
        <v>236</v>
      </c>
      <c r="E58" s="201" t="s">
        <v>237</v>
      </c>
      <c r="F58" s="201" t="s">
        <v>238</v>
      </c>
      <c r="G58" s="201" t="s">
        <v>239</v>
      </c>
      <c r="H58" s="202" t="s">
        <v>463</v>
      </c>
    </row>
    <row r="59" spans="1:8" ht="47.25" customHeight="1" thickBot="1" x14ac:dyDescent="0.3">
      <c r="B59" s="217">
        <v>1</v>
      </c>
      <c r="C59" s="216" t="s">
        <v>527</v>
      </c>
      <c r="D59" s="218">
        <v>1</v>
      </c>
      <c r="E59" s="218">
        <v>1</v>
      </c>
      <c r="F59" s="226">
        <v>1</v>
      </c>
      <c r="G59" s="226">
        <v>1</v>
      </c>
      <c r="H59" s="222">
        <v>1</v>
      </c>
    </row>
    <row r="60" spans="1:8" ht="14.25" customHeight="1" thickBot="1" x14ac:dyDescent="0.3">
      <c r="B60" s="361" t="s">
        <v>143</v>
      </c>
      <c r="C60" s="362"/>
      <c r="D60" s="220">
        <f>SUM(D59)</f>
        <v>1</v>
      </c>
      <c r="E60" s="220">
        <f>SUM(E59)</f>
        <v>1</v>
      </c>
      <c r="F60" s="227">
        <f>SUM(F59)</f>
        <v>1</v>
      </c>
      <c r="G60" s="227">
        <f>SUM(G59)</f>
        <v>1</v>
      </c>
      <c r="H60" s="223">
        <f>SUM(H59)</f>
        <v>1</v>
      </c>
    </row>
    <row r="61" spans="1:8" ht="14.25" customHeight="1" x14ac:dyDescent="0.25"/>
    <row r="62" spans="1:8" ht="14.25" customHeight="1" x14ac:dyDescent="0.25"/>
    <row r="63" spans="1:8" ht="14.25" customHeight="1" thickBot="1" x14ac:dyDescent="0.3">
      <c r="A63">
        <v>7</v>
      </c>
      <c r="B63" t="s">
        <v>466</v>
      </c>
    </row>
    <row r="64" spans="1:8" ht="24.75" customHeight="1" x14ac:dyDescent="0.25">
      <c r="A64" s="203"/>
      <c r="B64" s="355" t="s">
        <v>1</v>
      </c>
      <c r="C64" s="363" t="s">
        <v>303</v>
      </c>
      <c r="D64" s="352" t="s">
        <v>467</v>
      </c>
      <c r="E64" s="353"/>
      <c r="F64" s="353"/>
      <c r="G64" s="353"/>
      <c r="H64" s="369"/>
    </row>
    <row r="65" spans="1:19" ht="14.25" customHeight="1" thickBot="1" x14ac:dyDescent="0.3">
      <c r="A65" s="203"/>
      <c r="B65" s="356"/>
      <c r="C65" s="364"/>
      <c r="D65" s="201" t="s">
        <v>236</v>
      </c>
      <c r="E65" s="201" t="s">
        <v>237</v>
      </c>
      <c r="F65" s="201" t="s">
        <v>238</v>
      </c>
      <c r="G65" s="201" t="s">
        <v>239</v>
      </c>
      <c r="H65" s="202" t="s">
        <v>463</v>
      </c>
    </row>
    <row r="66" spans="1:19" ht="46.5" customHeight="1" thickBot="1" x14ac:dyDescent="0.3">
      <c r="A66" s="203"/>
      <c r="B66" s="217">
        <v>1</v>
      </c>
      <c r="C66" s="216" t="s">
        <v>527</v>
      </c>
      <c r="D66" s="8">
        <f t="shared" ref="D66:H67" si="4">D59*D52/100</f>
        <v>0.7</v>
      </c>
      <c r="E66" s="8">
        <f t="shared" si="4"/>
        <v>0.35</v>
      </c>
      <c r="F66" s="237">
        <f t="shared" si="4"/>
        <v>0.18</v>
      </c>
      <c r="G66" s="237">
        <f t="shared" si="4"/>
        <v>0</v>
      </c>
      <c r="H66" s="140">
        <f t="shared" si="4"/>
        <v>0</v>
      </c>
    </row>
    <row r="67" spans="1:19" ht="14.25" customHeight="1" thickBot="1" x14ac:dyDescent="0.3">
      <c r="B67" s="361" t="s">
        <v>143</v>
      </c>
      <c r="C67" s="362"/>
      <c r="D67" s="8">
        <f t="shared" si="4"/>
        <v>0.7</v>
      </c>
      <c r="E67" s="8">
        <f t="shared" si="4"/>
        <v>0.35</v>
      </c>
      <c r="F67" s="237">
        <f t="shared" si="4"/>
        <v>0.18</v>
      </c>
      <c r="G67" s="237">
        <f t="shared" si="4"/>
        <v>0</v>
      </c>
      <c r="H67" s="140">
        <f t="shared" si="4"/>
        <v>0</v>
      </c>
    </row>
    <row r="68" spans="1:19" ht="14.25" customHeight="1" x14ac:dyDescent="0.25"/>
    <row r="69" spans="1:19" ht="14.25" customHeight="1" x14ac:dyDescent="0.25"/>
    <row r="70" spans="1:19" ht="14.25" customHeight="1" thickBot="1" x14ac:dyDescent="0.3">
      <c r="A70">
        <v>8</v>
      </c>
      <c r="B70" s="137" t="s">
        <v>339</v>
      </c>
    </row>
    <row r="71" spans="1:19" ht="14.25" customHeight="1" x14ac:dyDescent="0.25">
      <c r="B71" s="355" t="s">
        <v>1</v>
      </c>
      <c r="C71" s="363" t="s">
        <v>303</v>
      </c>
      <c r="D71" s="352" t="s">
        <v>333</v>
      </c>
      <c r="E71" s="353"/>
      <c r="F71" s="353"/>
      <c r="G71" s="353"/>
      <c r="H71" s="353"/>
      <c r="I71" s="353"/>
      <c r="J71" s="353"/>
      <c r="K71" s="353"/>
      <c r="L71" s="353"/>
      <c r="M71" s="353"/>
      <c r="N71" s="353"/>
      <c r="O71" s="353"/>
      <c r="P71" s="353"/>
      <c r="Q71" s="369"/>
      <c r="R71" s="384" t="s">
        <v>338</v>
      </c>
      <c r="S71" s="384" t="s">
        <v>345</v>
      </c>
    </row>
    <row r="72" spans="1:19" ht="14.25" customHeight="1" thickBot="1" x14ac:dyDescent="0.3">
      <c r="B72" s="356"/>
      <c r="C72" s="364"/>
      <c r="D72" s="142" t="s">
        <v>44</v>
      </c>
      <c r="E72" s="142" t="s">
        <v>306</v>
      </c>
      <c r="F72" s="142" t="s">
        <v>45</v>
      </c>
      <c r="G72" s="142" t="s">
        <v>306</v>
      </c>
      <c r="H72" s="142" t="s">
        <v>46</v>
      </c>
      <c r="I72" s="142" t="s">
        <v>306</v>
      </c>
      <c r="J72" s="142" t="s">
        <v>334</v>
      </c>
      <c r="K72" s="142" t="s">
        <v>306</v>
      </c>
      <c r="L72" s="142" t="s">
        <v>335</v>
      </c>
      <c r="M72" s="142" t="s">
        <v>306</v>
      </c>
      <c r="N72" s="142" t="s">
        <v>336</v>
      </c>
      <c r="O72" s="142" t="s">
        <v>306</v>
      </c>
      <c r="P72" s="142" t="s">
        <v>337</v>
      </c>
      <c r="Q72" s="148" t="s">
        <v>306</v>
      </c>
      <c r="R72" s="385"/>
      <c r="S72" s="385"/>
    </row>
    <row r="73" spans="1:19" ht="45.75" customHeight="1" thickBot="1" x14ac:dyDescent="0.3">
      <c r="B73" s="217">
        <v>1</v>
      </c>
      <c r="C73" s="216" t="s">
        <v>527</v>
      </c>
      <c r="D73" s="218">
        <v>0</v>
      </c>
      <c r="E73" s="218">
        <f>D73/R73*100</f>
        <v>0</v>
      </c>
      <c r="F73" s="218">
        <v>0</v>
      </c>
      <c r="G73" s="218">
        <f>F73/R73*100</f>
        <v>0</v>
      </c>
      <c r="H73" s="218">
        <v>4</v>
      </c>
      <c r="I73" s="238">
        <f>H73/R73*100</f>
        <v>2.5316455696202533</v>
      </c>
      <c r="J73" s="218">
        <v>3</v>
      </c>
      <c r="K73" s="238">
        <f>J73/R73*100</f>
        <v>1.89873417721519</v>
      </c>
      <c r="L73" s="218">
        <v>71</v>
      </c>
      <c r="M73" s="238">
        <f>L73/R73*100</f>
        <v>44.936708860759495</v>
      </c>
      <c r="N73" s="218">
        <v>80</v>
      </c>
      <c r="O73" s="238">
        <f>N73/R73*100</f>
        <v>50.632911392405063</v>
      </c>
      <c r="P73" s="218">
        <v>0</v>
      </c>
      <c r="Q73" s="239">
        <f>P73/R73*100</f>
        <v>0</v>
      </c>
      <c r="R73" s="228">
        <f>D73+F73+H73+J73+L73+N73+P73</f>
        <v>158</v>
      </c>
      <c r="S73" s="228">
        <v>158</v>
      </c>
    </row>
    <row r="74" spans="1:19" ht="14.25" customHeight="1" thickBot="1" x14ac:dyDescent="0.3">
      <c r="B74" s="361" t="s">
        <v>143</v>
      </c>
      <c r="C74" s="362"/>
      <c r="D74" s="218">
        <v>0</v>
      </c>
      <c r="E74" s="218">
        <v>0</v>
      </c>
      <c r="F74" s="218">
        <v>0</v>
      </c>
      <c r="G74" s="218">
        <v>0</v>
      </c>
      <c r="H74" s="218">
        <v>6</v>
      </c>
      <c r="I74" s="238">
        <f>H73/R73*100</f>
        <v>2.5316455696202533</v>
      </c>
      <c r="J74" s="218">
        <v>2</v>
      </c>
      <c r="K74" s="238">
        <f>J74/R74*100</f>
        <v>1.2658227848101267</v>
      </c>
      <c r="L74" s="218">
        <v>38</v>
      </c>
      <c r="M74" s="238">
        <f>L74/R74*100</f>
        <v>24.050632911392405</v>
      </c>
      <c r="N74" s="218">
        <v>36</v>
      </c>
      <c r="O74" s="238">
        <f>N74/R74*100</f>
        <v>22.784810126582279</v>
      </c>
      <c r="P74" s="218">
        <v>2</v>
      </c>
      <c r="Q74" s="239">
        <f>P74/R74*100</f>
        <v>1.2658227848101267</v>
      </c>
      <c r="R74" s="228">
        <f>SUM(R73)</f>
        <v>158</v>
      </c>
      <c r="S74" s="228">
        <f>SUM(S73)</f>
        <v>158</v>
      </c>
    </row>
    <row r="75" spans="1:19" ht="14.25" customHeight="1" x14ac:dyDescent="0.25"/>
    <row r="76" spans="1:19" ht="14.25" customHeight="1" x14ac:dyDescent="0.25">
      <c r="B76" t="s">
        <v>340</v>
      </c>
    </row>
    <row r="77" spans="1:19" ht="14.25" customHeight="1" x14ac:dyDescent="0.25">
      <c r="B77" t="s">
        <v>341</v>
      </c>
    </row>
    <row r="78" spans="1:19" ht="14.25" customHeight="1" x14ac:dyDescent="0.25"/>
    <row r="79" spans="1:19" ht="14.25" customHeight="1" x14ac:dyDescent="0.25"/>
    <row r="80" spans="1:19" ht="14.25" customHeight="1" thickBot="1" x14ac:dyDescent="0.3">
      <c r="A80">
        <v>9</v>
      </c>
      <c r="B80" s="137" t="s">
        <v>344</v>
      </c>
    </row>
    <row r="81" spans="1:13" ht="14.25" customHeight="1" x14ac:dyDescent="0.25">
      <c r="B81" s="355" t="s">
        <v>1</v>
      </c>
      <c r="C81" s="363" t="s">
        <v>303</v>
      </c>
      <c r="D81" s="147" t="s">
        <v>347</v>
      </c>
      <c r="E81" s="152"/>
      <c r="F81" s="152"/>
      <c r="G81" s="152"/>
      <c r="H81" s="152"/>
      <c r="I81" s="152"/>
      <c r="J81" s="152"/>
      <c r="K81" s="153"/>
      <c r="L81" s="384" t="s">
        <v>346</v>
      </c>
      <c r="M81" s="384" t="s">
        <v>345</v>
      </c>
    </row>
    <row r="82" spans="1:13" ht="33.75" customHeight="1" thickBot="1" x14ac:dyDescent="0.3">
      <c r="B82" s="356"/>
      <c r="C82" s="364"/>
      <c r="D82" s="142" t="s">
        <v>348</v>
      </c>
      <c r="E82" s="142" t="s">
        <v>306</v>
      </c>
      <c r="F82" s="142" t="s">
        <v>349</v>
      </c>
      <c r="G82" s="142" t="s">
        <v>306</v>
      </c>
      <c r="H82" s="142" t="s">
        <v>350</v>
      </c>
      <c r="I82" s="142" t="s">
        <v>306</v>
      </c>
      <c r="J82" s="142" t="s">
        <v>359</v>
      </c>
      <c r="K82" s="148" t="s">
        <v>306</v>
      </c>
      <c r="L82" s="385"/>
      <c r="M82" s="385"/>
    </row>
    <row r="83" spans="1:13" ht="50.25" customHeight="1" thickBot="1" x14ac:dyDescent="0.3">
      <c r="B83" s="217">
        <v>1</v>
      </c>
      <c r="C83" s="216" t="s">
        <v>527</v>
      </c>
      <c r="D83" s="218">
        <v>9</v>
      </c>
      <c r="E83" s="218">
        <f>D83/L83*100</f>
        <v>20.454545454545457</v>
      </c>
      <c r="F83" s="218">
        <v>10</v>
      </c>
      <c r="G83" s="218">
        <f>F83/L83*100</f>
        <v>22.727272727272727</v>
      </c>
      <c r="H83" s="218">
        <v>0</v>
      </c>
      <c r="I83" s="218">
        <f>H83/L83*100</f>
        <v>0</v>
      </c>
      <c r="J83" s="218">
        <v>25</v>
      </c>
      <c r="K83" s="226">
        <f>J83/L83*100</f>
        <v>56.81818181818182</v>
      </c>
      <c r="L83" s="228">
        <f>D83+F83+H83+J83</f>
        <v>44</v>
      </c>
      <c r="M83" s="228">
        <v>129</v>
      </c>
    </row>
    <row r="84" spans="1:13" ht="14.25" customHeight="1" thickBot="1" x14ac:dyDescent="0.3">
      <c r="B84" s="361" t="s">
        <v>143</v>
      </c>
      <c r="C84" s="362"/>
      <c r="D84" s="218">
        <f>SUM(D83)</f>
        <v>9</v>
      </c>
      <c r="E84" s="218">
        <f>D84/L84*100</f>
        <v>20.454545454545457</v>
      </c>
      <c r="F84" s="218">
        <f>SUM(F83)</f>
        <v>10</v>
      </c>
      <c r="G84" s="218">
        <f>F84/L84*100</f>
        <v>22.727272727272727</v>
      </c>
      <c r="H84" s="218">
        <f>SUM(H83)</f>
        <v>0</v>
      </c>
      <c r="I84" s="218">
        <f>H84/L84*100</f>
        <v>0</v>
      </c>
      <c r="J84" s="218">
        <f>SUM(J83)</f>
        <v>25</v>
      </c>
      <c r="K84" s="226">
        <f>J84/L84*100</f>
        <v>56.81818181818182</v>
      </c>
      <c r="L84" s="228">
        <f>D84+F84+H84+J84</f>
        <v>44</v>
      </c>
      <c r="M84" s="228">
        <v>129</v>
      </c>
    </row>
    <row r="85" spans="1:13" ht="14.25" customHeight="1" x14ac:dyDescent="0.25"/>
    <row r="86" spans="1:13" ht="14.25" customHeight="1" x14ac:dyDescent="0.25">
      <c r="B86" t="s">
        <v>343</v>
      </c>
    </row>
    <row r="87" spans="1:13" ht="14.25" customHeight="1" x14ac:dyDescent="0.25">
      <c r="B87" t="s">
        <v>342</v>
      </c>
    </row>
    <row r="88" spans="1:13" ht="14.25" customHeight="1" x14ac:dyDescent="0.25"/>
    <row r="89" spans="1:13" ht="14.25" customHeight="1" x14ac:dyDescent="0.25"/>
    <row r="90" spans="1:13" ht="14.25" customHeight="1" x14ac:dyDescent="0.25"/>
    <row r="91" spans="1:13" x14ac:dyDescent="0.25">
      <c r="A91" s="137">
        <v>10</v>
      </c>
      <c r="B91" s="137" t="s">
        <v>302</v>
      </c>
    </row>
    <row r="92" spans="1:13" ht="15.75" thickBot="1" x14ac:dyDescent="0.3"/>
    <row r="93" spans="1:13" s="72" customFormat="1" x14ac:dyDescent="0.25">
      <c r="B93" s="355" t="s">
        <v>1</v>
      </c>
      <c r="C93" s="363" t="s">
        <v>303</v>
      </c>
      <c r="D93" s="352" t="s">
        <v>304</v>
      </c>
      <c r="E93" s="353"/>
      <c r="F93" s="353"/>
      <c r="G93" s="354"/>
      <c r="H93" s="379" t="s">
        <v>268</v>
      </c>
    </row>
    <row r="94" spans="1:13" s="72" customFormat="1" ht="15.75" thickBot="1" x14ac:dyDescent="0.3">
      <c r="B94" s="356"/>
      <c r="C94" s="364"/>
      <c r="D94" s="263" t="s">
        <v>470</v>
      </c>
      <c r="E94" s="142" t="s">
        <v>306</v>
      </c>
      <c r="F94" s="142" t="s">
        <v>305</v>
      </c>
      <c r="G94" s="142" t="s">
        <v>306</v>
      </c>
      <c r="H94" s="380"/>
    </row>
    <row r="95" spans="1:13" ht="15.75" thickBot="1" x14ac:dyDescent="0.3">
      <c r="B95" s="217">
        <v>1</v>
      </c>
      <c r="C95" s="216" t="s">
        <v>527</v>
      </c>
      <c r="D95" s="218">
        <v>1</v>
      </c>
      <c r="E95" s="218">
        <v>100</v>
      </c>
      <c r="F95" s="218"/>
      <c r="G95" s="218"/>
      <c r="H95" s="222">
        <v>1</v>
      </c>
    </row>
    <row r="96" spans="1:13" ht="15.75" thickBot="1" x14ac:dyDescent="0.3">
      <c r="B96" s="357" t="s">
        <v>143</v>
      </c>
      <c r="C96" s="358"/>
      <c r="D96" s="220">
        <v>1</v>
      </c>
      <c r="E96" s="220">
        <v>100</v>
      </c>
      <c r="F96" s="220"/>
      <c r="G96" s="220"/>
      <c r="H96" s="223">
        <v>1</v>
      </c>
    </row>
    <row r="99" spans="1:27" x14ac:dyDescent="0.25">
      <c r="A99">
        <v>11</v>
      </c>
      <c r="B99" s="137" t="s">
        <v>468</v>
      </c>
    </row>
    <row r="100" spans="1:27" ht="15.75" thickBot="1" x14ac:dyDescent="0.3"/>
    <row r="101" spans="1:27" ht="29.25" customHeight="1" x14ac:dyDescent="0.25">
      <c r="B101" s="355" t="s">
        <v>1</v>
      </c>
      <c r="C101" s="363" t="s">
        <v>303</v>
      </c>
      <c r="D101" s="352" t="s">
        <v>469</v>
      </c>
      <c r="E101" s="353"/>
      <c r="F101" s="353"/>
      <c r="G101" s="353"/>
      <c r="H101" s="353"/>
      <c r="I101" s="353"/>
      <c r="J101" s="353"/>
      <c r="K101" s="353"/>
      <c r="L101" s="353"/>
      <c r="M101" s="353"/>
      <c r="N101" s="353"/>
      <c r="O101" s="353"/>
      <c r="P101" s="353"/>
      <c r="Q101" s="353"/>
      <c r="R101" s="353"/>
      <c r="S101" s="353"/>
      <c r="T101" s="353"/>
      <c r="U101" s="353"/>
      <c r="V101" s="353"/>
      <c r="W101" s="354"/>
      <c r="X101" s="381" t="s">
        <v>471</v>
      </c>
      <c r="Y101" s="381" t="s">
        <v>472</v>
      </c>
      <c r="Z101" s="379" t="s">
        <v>473</v>
      </c>
      <c r="AA101" s="204"/>
    </row>
    <row r="102" spans="1:27" ht="30" customHeight="1" x14ac:dyDescent="0.25">
      <c r="B102" s="376"/>
      <c r="C102" s="377"/>
      <c r="D102" s="350" t="s">
        <v>236</v>
      </c>
      <c r="E102" s="351"/>
      <c r="F102" s="351"/>
      <c r="G102" s="378"/>
      <c r="H102" s="350" t="s">
        <v>237</v>
      </c>
      <c r="I102" s="351"/>
      <c r="J102" s="351"/>
      <c r="K102" s="351"/>
      <c r="L102" s="350" t="s">
        <v>238</v>
      </c>
      <c r="M102" s="351"/>
      <c r="N102" s="351"/>
      <c r="O102" s="351"/>
      <c r="P102" s="350" t="s">
        <v>239</v>
      </c>
      <c r="Q102" s="351"/>
      <c r="R102" s="351"/>
      <c r="S102" s="351"/>
      <c r="T102" s="350" t="s">
        <v>463</v>
      </c>
      <c r="U102" s="351"/>
      <c r="V102" s="351"/>
      <c r="W102" s="351"/>
      <c r="X102" s="377"/>
      <c r="Y102" s="377"/>
      <c r="Z102" s="383"/>
    </row>
    <row r="103" spans="1:27" ht="15.75" thickBot="1" x14ac:dyDescent="0.3">
      <c r="B103" s="356"/>
      <c r="C103" s="364"/>
      <c r="D103" s="263" t="s">
        <v>470</v>
      </c>
      <c r="E103" s="142" t="s">
        <v>306</v>
      </c>
      <c r="F103" s="142" t="s">
        <v>305</v>
      </c>
      <c r="G103" s="142" t="s">
        <v>306</v>
      </c>
      <c r="H103" s="263" t="s">
        <v>470</v>
      </c>
      <c r="I103" s="142" t="s">
        <v>306</v>
      </c>
      <c r="J103" s="142" t="s">
        <v>305</v>
      </c>
      <c r="K103" s="142" t="s">
        <v>306</v>
      </c>
      <c r="L103" s="263" t="s">
        <v>470</v>
      </c>
      <c r="M103" s="142" t="s">
        <v>306</v>
      </c>
      <c r="N103" s="142" t="s">
        <v>305</v>
      </c>
      <c r="O103" s="142" t="s">
        <v>306</v>
      </c>
      <c r="P103" s="263" t="s">
        <v>470</v>
      </c>
      <c r="Q103" s="142" t="s">
        <v>306</v>
      </c>
      <c r="R103" s="142" t="s">
        <v>305</v>
      </c>
      <c r="S103" s="142" t="s">
        <v>306</v>
      </c>
      <c r="T103" s="263" t="s">
        <v>470</v>
      </c>
      <c r="U103" s="142" t="s">
        <v>306</v>
      </c>
      <c r="V103" s="142" t="s">
        <v>305</v>
      </c>
      <c r="W103" s="148" t="s">
        <v>306</v>
      </c>
      <c r="X103" s="377"/>
      <c r="Y103" s="377"/>
      <c r="Z103" s="383"/>
    </row>
    <row r="104" spans="1:27" ht="15.75" thickBot="1" x14ac:dyDescent="0.3">
      <c r="B104" s="217">
        <v>1</v>
      </c>
      <c r="C104" s="216" t="s">
        <v>527</v>
      </c>
      <c r="D104" s="8">
        <v>1</v>
      </c>
      <c r="E104" s="8"/>
      <c r="F104" s="8"/>
      <c r="G104" s="8"/>
      <c r="H104" s="8">
        <v>1</v>
      </c>
      <c r="I104" s="8"/>
      <c r="J104" s="8"/>
      <c r="K104" s="8"/>
      <c r="L104" s="218">
        <v>1</v>
      </c>
      <c r="M104" s="218"/>
      <c r="N104" s="218"/>
      <c r="O104" s="218"/>
      <c r="P104" s="218"/>
      <c r="Q104" s="218">
        <v>1</v>
      </c>
      <c r="R104" s="8"/>
      <c r="S104" s="8"/>
      <c r="T104" s="8">
        <v>1</v>
      </c>
      <c r="U104" s="8"/>
      <c r="V104" s="8"/>
      <c r="W104" s="22"/>
      <c r="X104" s="205">
        <v>1</v>
      </c>
      <c r="Y104" s="205">
        <v>1</v>
      </c>
      <c r="Z104" s="206">
        <v>1</v>
      </c>
    </row>
    <row r="105" spans="1:27" ht="15.75" thickBot="1" x14ac:dyDescent="0.3">
      <c r="B105" s="357" t="s">
        <v>143</v>
      </c>
      <c r="C105" s="358"/>
      <c r="D105" s="198"/>
      <c r="E105" s="198"/>
      <c r="F105" s="198"/>
      <c r="G105" s="198"/>
      <c r="H105" s="198"/>
      <c r="I105" s="198"/>
      <c r="J105" s="198"/>
      <c r="K105" s="198"/>
      <c r="L105" s="198">
        <v>1</v>
      </c>
      <c r="M105" s="198"/>
      <c r="N105" s="198"/>
      <c r="O105" s="198"/>
      <c r="P105" s="198"/>
      <c r="Q105" s="198">
        <v>1</v>
      </c>
      <c r="R105" s="198"/>
      <c r="S105" s="198"/>
      <c r="T105" s="144"/>
      <c r="U105" s="144"/>
      <c r="V105" s="144"/>
      <c r="W105" s="28"/>
      <c r="X105" s="56"/>
      <c r="Y105" s="56"/>
      <c r="Z105" s="57"/>
    </row>
    <row r="106" spans="1:27" x14ac:dyDescent="0.25"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</row>
    <row r="107" spans="1:27" ht="15.75" thickBot="1" x14ac:dyDescent="0.3">
      <c r="A107" s="137">
        <v>12</v>
      </c>
      <c r="B107" s="137" t="s">
        <v>307</v>
      </c>
    </row>
    <row r="108" spans="1:27" s="16" customFormat="1" ht="21.75" customHeight="1" x14ac:dyDescent="0.25">
      <c r="B108" s="355" t="s">
        <v>1</v>
      </c>
      <c r="C108" s="363" t="s">
        <v>303</v>
      </c>
      <c r="D108" s="352" t="s">
        <v>308</v>
      </c>
      <c r="E108" s="353"/>
      <c r="F108" s="353"/>
      <c r="G108" s="353"/>
      <c r="H108" s="353"/>
      <c r="I108" s="353"/>
      <c r="J108" s="353"/>
      <c r="K108" s="353"/>
      <c r="L108" s="353"/>
      <c r="M108" s="353"/>
      <c r="N108" s="353"/>
      <c r="O108" s="353"/>
      <c r="P108" s="353"/>
      <c r="Q108" s="353"/>
      <c r="R108" s="354"/>
      <c r="S108" s="147"/>
      <c r="T108" s="365" t="s">
        <v>316</v>
      </c>
      <c r="U108" s="363" t="s">
        <v>317</v>
      </c>
      <c r="V108" s="367" t="s">
        <v>318</v>
      </c>
      <c r="W108" s="359" t="s">
        <v>268</v>
      </c>
    </row>
    <row r="109" spans="1:27" s="146" customFormat="1" ht="71.25" customHeight="1" thickBot="1" x14ac:dyDescent="0.3">
      <c r="B109" s="356"/>
      <c r="C109" s="364"/>
      <c r="D109" s="142" t="s">
        <v>309</v>
      </c>
      <c r="E109" s="142" t="s">
        <v>306</v>
      </c>
      <c r="F109" s="142" t="s">
        <v>292</v>
      </c>
      <c r="G109" s="142" t="s">
        <v>306</v>
      </c>
      <c r="H109" s="142" t="s">
        <v>310</v>
      </c>
      <c r="I109" s="142" t="s">
        <v>306</v>
      </c>
      <c r="J109" s="142" t="s">
        <v>311</v>
      </c>
      <c r="K109" s="142" t="s">
        <v>306</v>
      </c>
      <c r="L109" s="142" t="s">
        <v>312</v>
      </c>
      <c r="M109" s="142" t="s">
        <v>306</v>
      </c>
      <c r="N109" s="142" t="s">
        <v>313</v>
      </c>
      <c r="O109" s="142" t="s">
        <v>306</v>
      </c>
      <c r="P109" s="142" t="s">
        <v>314</v>
      </c>
      <c r="Q109" s="142" t="s">
        <v>306</v>
      </c>
      <c r="R109" s="142" t="s">
        <v>315</v>
      </c>
      <c r="S109" s="148" t="s">
        <v>306</v>
      </c>
      <c r="T109" s="366"/>
      <c r="U109" s="364"/>
      <c r="V109" s="368"/>
      <c r="W109" s="360"/>
    </row>
    <row r="110" spans="1:27" ht="45.75" thickBot="1" x14ac:dyDescent="0.3">
      <c r="B110" s="217">
        <v>1</v>
      </c>
      <c r="C110" s="216" t="s">
        <v>485</v>
      </c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22"/>
      <c r="T110" s="21"/>
      <c r="U110" s="8"/>
      <c r="V110" s="140"/>
      <c r="W110" s="149"/>
    </row>
    <row r="111" spans="1:27" ht="15.75" thickBot="1" x14ac:dyDescent="0.3">
      <c r="B111" s="361" t="s">
        <v>143</v>
      </c>
      <c r="C111" s="362"/>
      <c r="D111" s="144"/>
      <c r="E111" s="144"/>
      <c r="F111" s="144"/>
      <c r="G111" s="144"/>
      <c r="H111" s="144"/>
      <c r="I111" s="144"/>
      <c r="J111" s="144"/>
      <c r="K111" s="144"/>
      <c r="L111" s="144"/>
      <c r="M111" s="144"/>
      <c r="N111" s="144"/>
      <c r="O111" s="144"/>
      <c r="P111" s="144"/>
      <c r="Q111" s="144"/>
      <c r="R111" s="144"/>
      <c r="S111" s="28"/>
      <c r="T111" s="151"/>
      <c r="U111" s="144"/>
      <c r="V111" s="145"/>
      <c r="W111" s="150"/>
    </row>
    <row r="114" spans="1:19" ht="15.75" thickBot="1" x14ac:dyDescent="0.3">
      <c r="A114" s="137">
        <v>13</v>
      </c>
      <c r="B114" s="137" t="s">
        <v>319</v>
      </c>
      <c r="C114" s="137"/>
      <c r="D114" s="137"/>
    </row>
    <row r="115" spans="1:19" ht="15" customHeight="1" x14ac:dyDescent="0.25">
      <c r="B115" s="355" t="s">
        <v>1</v>
      </c>
      <c r="C115" s="363" t="s">
        <v>303</v>
      </c>
      <c r="D115" s="352" t="s">
        <v>320</v>
      </c>
      <c r="E115" s="353"/>
      <c r="F115" s="353"/>
      <c r="G115" s="353"/>
      <c r="H115" s="353"/>
      <c r="I115" s="353"/>
      <c r="J115" s="353"/>
      <c r="K115" s="353"/>
      <c r="L115" s="353"/>
      <c r="M115" s="353"/>
      <c r="N115" s="353"/>
      <c r="O115" s="369"/>
      <c r="P115" s="365" t="s">
        <v>327</v>
      </c>
      <c r="Q115" s="363" t="s">
        <v>328</v>
      </c>
      <c r="R115" s="367" t="s">
        <v>329</v>
      </c>
      <c r="S115" s="359" t="s">
        <v>268</v>
      </c>
    </row>
    <row r="116" spans="1:19" ht="30.75" thickBot="1" x14ac:dyDescent="0.3">
      <c r="B116" s="356"/>
      <c r="C116" s="364"/>
      <c r="D116" s="142" t="s">
        <v>321</v>
      </c>
      <c r="E116" s="142" t="s">
        <v>306</v>
      </c>
      <c r="F116" s="142" t="s">
        <v>323</v>
      </c>
      <c r="G116" s="142" t="s">
        <v>306</v>
      </c>
      <c r="H116" s="142" t="s">
        <v>322</v>
      </c>
      <c r="I116" s="142" t="s">
        <v>306</v>
      </c>
      <c r="J116" s="142" t="s">
        <v>324</v>
      </c>
      <c r="K116" s="142" t="s">
        <v>306</v>
      </c>
      <c r="L116" s="142" t="s">
        <v>325</v>
      </c>
      <c r="M116" s="142" t="s">
        <v>306</v>
      </c>
      <c r="N116" s="142" t="s">
        <v>326</v>
      </c>
      <c r="O116" s="148" t="s">
        <v>306</v>
      </c>
      <c r="P116" s="366"/>
      <c r="Q116" s="364"/>
      <c r="R116" s="368"/>
      <c r="S116" s="360"/>
    </row>
    <row r="117" spans="1:19" ht="15.75" thickBot="1" x14ac:dyDescent="0.3">
      <c r="B117" s="217">
        <v>1</v>
      </c>
      <c r="C117" s="216"/>
      <c r="D117" s="8"/>
      <c r="E117" s="8"/>
      <c r="F117" s="218">
        <v>1</v>
      </c>
      <c r="G117" s="218"/>
      <c r="H117" s="218">
        <v>1</v>
      </c>
      <c r="I117" s="218"/>
      <c r="J117" s="218">
        <v>1</v>
      </c>
      <c r="K117" s="218"/>
      <c r="L117" s="218"/>
      <c r="M117" s="218"/>
      <c r="N117" s="218">
        <v>1</v>
      </c>
      <c r="O117" s="22"/>
      <c r="P117" s="21"/>
      <c r="Q117" s="8"/>
      <c r="R117" s="140"/>
      <c r="S117" s="149"/>
    </row>
    <row r="118" spans="1:19" ht="15.75" thickBot="1" x14ac:dyDescent="0.3">
      <c r="B118" s="361" t="s">
        <v>143</v>
      </c>
      <c r="C118" s="362"/>
      <c r="D118" s="144"/>
      <c r="E118" s="144"/>
      <c r="F118" s="220">
        <v>1</v>
      </c>
      <c r="G118" s="220"/>
      <c r="H118" s="220">
        <v>1</v>
      </c>
      <c r="I118" s="220"/>
      <c r="J118" s="220">
        <v>1</v>
      </c>
      <c r="K118" s="220"/>
      <c r="L118" s="220"/>
      <c r="M118" s="220"/>
      <c r="N118" s="220">
        <v>1</v>
      </c>
      <c r="O118" s="28"/>
      <c r="P118" s="151"/>
      <c r="Q118" s="144"/>
      <c r="R118" s="145"/>
      <c r="S118" s="150"/>
    </row>
    <row r="121" spans="1:19" ht="15.75" thickBot="1" x14ac:dyDescent="0.3">
      <c r="A121" s="137">
        <v>14</v>
      </c>
      <c r="B121" s="137" t="s">
        <v>330</v>
      </c>
    </row>
    <row r="122" spans="1:19" ht="15" customHeight="1" x14ac:dyDescent="0.25">
      <c r="B122" s="355" t="s">
        <v>1</v>
      </c>
      <c r="C122" s="363" t="s">
        <v>303</v>
      </c>
      <c r="D122" s="372" t="s">
        <v>331</v>
      </c>
      <c r="E122" s="373"/>
      <c r="F122" s="373"/>
      <c r="G122" s="373"/>
      <c r="H122" s="373"/>
      <c r="I122" s="373"/>
      <c r="J122" s="373"/>
      <c r="K122" s="359"/>
      <c r="L122" s="370" t="s">
        <v>268</v>
      </c>
    </row>
    <row r="123" spans="1:19" ht="15.75" thickBot="1" x14ac:dyDescent="0.3">
      <c r="B123" s="356"/>
      <c r="C123" s="364"/>
      <c r="D123" s="142">
        <v>1</v>
      </c>
      <c r="E123" s="142">
        <v>2</v>
      </c>
      <c r="F123" s="142">
        <v>3</v>
      </c>
      <c r="G123" s="142">
        <v>4</v>
      </c>
      <c r="H123" s="142">
        <v>5</v>
      </c>
      <c r="I123" s="142">
        <v>6</v>
      </c>
      <c r="J123" s="142">
        <v>7</v>
      </c>
      <c r="K123" s="148">
        <v>8</v>
      </c>
      <c r="L123" s="371"/>
    </row>
    <row r="124" spans="1:19" ht="15.75" thickBot="1" x14ac:dyDescent="0.3">
      <c r="B124" s="217">
        <v>1</v>
      </c>
      <c r="C124" s="216"/>
      <c r="D124" s="218">
        <v>1</v>
      </c>
      <c r="E124" s="218">
        <v>3</v>
      </c>
      <c r="F124" s="218">
        <v>6</v>
      </c>
      <c r="G124" s="218">
        <v>5</v>
      </c>
      <c r="H124" s="218">
        <v>0</v>
      </c>
      <c r="I124" s="218">
        <v>4</v>
      </c>
      <c r="J124" s="218">
        <v>3</v>
      </c>
      <c r="K124" s="226">
        <v>14</v>
      </c>
      <c r="L124" s="228">
        <v>1</v>
      </c>
    </row>
    <row r="125" spans="1:19" ht="15.75" thickBot="1" x14ac:dyDescent="0.3">
      <c r="B125" s="361" t="s">
        <v>143</v>
      </c>
      <c r="C125" s="362"/>
      <c r="D125" s="218">
        <v>1</v>
      </c>
      <c r="E125" s="218">
        <v>3</v>
      </c>
      <c r="F125" s="218">
        <v>6</v>
      </c>
      <c r="G125" s="218">
        <v>5</v>
      </c>
      <c r="H125" s="218">
        <v>0</v>
      </c>
      <c r="I125" s="218">
        <v>4</v>
      </c>
      <c r="J125" s="218">
        <v>3</v>
      </c>
      <c r="K125" s="226">
        <v>14</v>
      </c>
      <c r="L125" s="228">
        <v>1</v>
      </c>
    </row>
    <row r="127" spans="1:19" x14ac:dyDescent="0.25">
      <c r="B127" t="s">
        <v>243</v>
      </c>
    </row>
    <row r="128" spans="1:19" x14ac:dyDescent="0.25">
      <c r="B128">
        <v>1</v>
      </c>
      <c r="C128" t="s">
        <v>37</v>
      </c>
    </row>
    <row r="129" spans="1:12" x14ac:dyDescent="0.25">
      <c r="B129">
        <v>2</v>
      </c>
      <c r="C129" t="s">
        <v>38</v>
      </c>
    </row>
    <row r="130" spans="1:12" x14ac:dyDescent="0.25">
      <c r="B130">
        <v>3</v>
      </c>
      <c r="C130" t="s">
        <v>39</v>
      </c>
    </row>
    <row r="131" spans="1:12" x14ac:dyDescent="0.25">
      <c r="B131">
        <v>4</v>
      </c>
      <c r="C131" t="s">
        <v>40</v>
      </c>
    </row>
    <row r="132" spans="1:12" x14ac:dyDescent="0.25">
      <c r="B132">
        <v>5</v>
      </c>
      <c r="C132" t="s">
        <v>41</v>
      </c>
    </row>
    <row r="133" spans="1:12" x14ac:dyDescent="0.25">
      <c r="B133">
        <v>6</v>
      </c>
      <c r="C133" t="s">
        <v>224</v>
      </c>
    </row>
    <row r="134" spans="1:12" x14ac:dyDescent="0.25">
      <c r="B134">
        <v>7</v>
      </c>
      <c r="C134" t="s">
        <v>225</v>
      </c>
    </row>
    <row r="135" spans="1:12" x14ac:dyDescent="0.25">
      <c r="B135">
        <v>8</v>
      </c>
      <c r="C135" t="s">
        <v>42</v>
      </c>
    </row>
    <row r="136" spans="1:12" ht="15.75" thickBot="1" x14ac:dyDescent="0.3"/>
    <row r="137" spans="1:12" x14ac:dyDescent="0.25">
      <c r="A137">
        <v>15</v>
      </c>
      <c r="B137" s="355" t="s">
        <v>1</v>
      </c>
      <c r="C137" s="363" t="s">
        <v>221</v>
      </c>
      <c r="D137" s="372" t="s">
        <v>332</v>
      </c>
      <c r="E137" s="373"/>
      <c r="F137" s="373"/>
      <c r="G137" s="373"/>
      <c r="H137" s="373"/>
      <c r="I137" s="373"/>
      <c r="J137" s="373"/>
      <c r="K137" s="359"/>
      <c r="L137" s="370" t="s">
        <v>268</v>
      </c>
    </row>
    <row r="138" spans="1:12" ht="15.75" thickBot="1" x14ac:dyDescent="0.3">
      <c r="B138" s="356"/>
      <c r="C138" s="364"/>
      <c r="D138" s="142">
        <v>1</v>
      </c>
      <c r="E138" s="142">
        <v>2</v>
      </c>
      <c r="F138" s="142">
        <v>3</v>
      </c>
      <c r="G138" s="142">
        <v>4</v>
      </c>
      <c r="H138" s="142">
        <v>5</v>
      </c>
      <c r="I138" s="142">
        <v>6</v>
      </c>
      <c r="J138" s="142">
        <v>7</v>
      </c>
      <c r="K138" s="148">
        <v>8</v>
      </c>
      <c r="L138" s="371"/>
    </row>
    <row r="139" spans="1:12" ht="120" x14ac:dyDescent="0.25">
      <c r="B139" s="241">
        <v>1</v>
      </c>
      <c r="C139" s="240" t="s">
        <v>485</v>
      </c>
      <c r="D139" s="229" t="s">
        <v>486</v>
      </c>
      <c r="E139" s="229" t="s">
        <v>489</v>
      </c>
      <c r="F139" s="229" t="s">
        <v>490</v>
      </c>
      <c r="G139" s="229" t="s">
        <v>492</v>
      </c>
      <c r="H139" s="8"/>
      <c r="I139" s="229" t="s">
        <v>497</v>
      </c>
      <c r="J139" s="229" t="s">
        <v>501</v>
      </c>
      <c r="K139" s="235" t="s">
        <v>504</v>
      </c>
      <c r="L139" s="149"/>
    </row>
    <row r="140" spans="1:12" ht="120" x14ac:dyDescent="0.25">
      <c r="B140" s="230"/>
      <c r="C140" s="242"/>
      <c r="D140" s="231"/>
      <c r="E140" s="232" t="s">
        <v>488</v>
      </c>
      <c r="F140" s="232" t="s">
        <v>491</v>
      </c>
      <c r="G140" s="232" t="s">
        <v>493</v>
      </c>
      <c r="H140" s="17"/>
      <c r="I140" s="232" t="s">
        <v>498</v>
      </c>
      <c r="J140" s="232" t="s">
        <v>502</v>
      </c>
      <c r="K140" s="233" t="s">
        <v>505</v>
      </c>
      <c r="L140" s="20"/>
    </row>
    <row r="141" spans="1:12" ht="180" x14ac:dyDescent="0.25">
      <c r="B141" s="230"/>
      <c r="C141" s="242"/>
      <c r="D141" s="231"/>
      <c r="E141" s="232" t="s">
        <v>487</v>
      </c>
      <c r="F141" s="97"/>
      <c r="G141" s="232" t="s">
        <v>494</v>
      </c>
      <c r="H141" s="17"/>
      <c r="I141" s="232" t="s">
        <v>499</v>
      </c>
      <c r="J141" s="232" t="s">
        <v>503</v>
      </c>
      <c r="K141" s="233" t="s">
        <v>506</v>
      </c>
      <c r="L141" s="20"/>
    </row>
    <row r="142" spans="1:12" ht="105" x14ac:dyDescent="0.25">
      <c r="B142" s="230"/>
      <c r="C142" s="242"/>
      <c r="D142" s="231"/>
      <c r="E142" s="97"/>
      <c r="F142" s="97"/>
      <c r="G142" s="232" t="s">
        <v>495</v>
      </c>
      <c r="H142" s="17"/>
      <c r="I142" s="231" t="s">
        <v>500</v>
      </c>
      <c r="J142" s="17"/>
      <c r="K142" s="233" t="s">
        <v>507</v>
      </c>
      <c r="L142" s="20"/>
    </row>
    <row r="143" spans="1:12" ht="130.5" customHeight="1" x14ac:dyDescent="0.25">
      <c r="B143" s="230"/>
      <c r="C143" s="242"/>
      <c r="D143" s="231"/>
      <c r="E143" s="97"/>
      <c r="F143" s="97"/>
      <c r="G143" s="232" t="s">
        <v>496</v>
      </c>
      <c r="H143" s="17"/>
      <c r="I143" s="17"/>
      <c r="J143" s="17"/>
      <c r="K143" s="236" t="s">
        <v>508</v>
      </c>
      <c r="L143" s="20"/>
    </row>
    <row r="144" spans="1:12" ht="105" x14ac:dyDescent="0.25">
      <c r="B144" s="230"/>
      <c r="C144" s="242"/>
      <c r="D144" s="231"/>
      <c r="E144" s="17"/>
      <c r="F144" s="17"/>
      <c r="G144" s="17"/>
      <c r="H144" s="17"/>
      <c r="I144" s="17"/>
      <c r="J144" s="17"/>
      <c r="K144" s="233" t="s">
        <v>509</v>
      </c>
      <c r="L144" s="20"/>
    </row>
    <row r="145" spans="2:12" ht="109.5" customHeight="1" x14ac:dyDescent="0.25">
      <c r="B145" s="230"/>
      <c r="C145" s="242"/>
      <c r="D145" s="231"/>
      <c r="E145" s="17"/>
      <c r="F145" s="17"/>
      <c r="G145" s="17"/>
      <c r="H145" s="17"/>
      <c r="I145" s="17"/>
      <c r="J145" s="17"/>
      <c r="K145" s="236" t="s">
        <v>510</v>
      </c>
      <c r="L145" s="20"/>
    </row>
    <row r="146" spans="2:12" ht="57" customHeight="1" x14ac:dyDescent="0.25">
      <c r="B146" s="230"/>
      <c r="C146" s="242"/>
      <c r="D146" s="231"/>
      <c r="E146" s="17"/>
      <c r="F146" s="17"/>
      <c r="G146" s="17"/>
      <c r="H146" s="17"/>
      <c r="I146" s="17"/>
      <c r="J146" s="17"/>
      <c r="K146" s="233" t="s">
        <v>511</v>
      </c>
      <c r="L146" s="20"/>
    </row>
    <row r="147" spans="2:12" ht="45" x14ac:dyDescent="0.25">
      <c r="B147" s="230"/>
      <c r="C147" s="242"/>
      <c r="D147" s="231"/>
      <c r="E147" s="17"/>
      <c r="F147" s="17"/>
      <c r="G147" s="17"/>
      <c r="H147" s="17"/>
      <c r="I147" s="17"/>
      <c r="J147" s="17"/>
      <c r="K147" s="233" t="s">
        <v>512</v>
      </c>
      <c r="L147" s="20"/>
    </row>
    <row r="148" spans="2:12" ht="172.5" customHeight="1" x14ac:dyDescent="0.25">
      <c r="B148" s="230"/>
      <c r="C148" s="242"/>
      <c r="D148" s="231"/>
      <c r="E148" s="17"/>
      <c r="F148" s="17"/>
      <c r="G148" s="17"/>
      <c r="H148" s="17"/>
      <c r="I148" s="17"/>
      <c r="J148" s="17"/>
      <c r="K148" s="233" t="s">
        <v>513</v>
      </c>
      <c r="L148" s="20"/>
    </row>
    <row r="149" spans="2:12" ht="90" x14ac:dyDescent="0.25">
      <c r="B149" s="230"/>
      <c r="C149" s="242"/>
      <c r="D149" s="231"/>
      <c r="E149" s="17"/>
      <c r="F149" s="17"/>
      <c r="G149" s="17"/>
      <c r="H149" s="17"/>
      <c r="I149" s="17"/>
      <c r="J149" s="17"/>
      <c r="K149" s="233" t="s">
        <v>514</v>
      </c>
      <c r="L149" s="20"/>
    </row>
    <row r="150" spans="2:12" ht="90" x14ac:dyDescent="0.25">
      <c r="B150" s="230"/>
      <c r="C150" s="242"/>
      <c r="D150" s="231"/>
      <c r="E150" s="17"/>
      <c r="F150" s="17"/>
      <c r="G150" s="17"/>
      <c r="H150" s="17"/>
      <c r="I150" s="17"/>
      <c r="J150" s="17"/>
      <c r="K150" s="233" t="s">
        <v>515</v>
      </c>
      <c r="L150" s="20"/>
    </row>
    <row r="151" spans="2:12" ht="135.75" thickBot="1" x14ac:dyDescent="0.3">
      <c r="B151" s="230"/>
      <c r="C151" s="243"/>
      <c r="D151" s="231"/>
      <c r="E151" s="17"/>
      <c r="F151" s="17"/>
      <c r="G151" s="17"/>
      <c r="H151" s="17"/>
      <c r="I151" s="17"/>
      <c r="J151" s="17"/>
      <c r="K151" s="233" t="s">
        <v>516</v>
      </c>
      <c r="L151" s="20"/>
    </row>
    <row r="152" spans="2:12" ht="45.75" thickBot="1" x14ac:dyDescent="0.3">
      <c r="B152" s="361" t="s">
        <v>143</v>
      </c>
      <c r="C152" s="362"/>
      <c r="D152" s="56"/>
      <c r="E152" s="56"/>
      <c r="F152" s="56"/>
      <c r="G152" s="56"/>
      <c r="H152" s="56"/>
      <c r="I152" s="56"/>
      <c r="J152" s="56"/>
      <c r="K152" s="233" t="s">
        <v>517</v>
      </c>
      <c r="L152" s="234"/>
    </row>
    <row r="154" spans="2:12" x14ac:dyDescent="0.25">
      <c r="B154" s="374" t="s">
        <v>178</v>
      </c>
      <c r="C154" s="374"/>
      <c r="D154" s="374"/>
    </row>
    <row r="155" spans="2:12" ht="35.25" customHeight="1" x14ac:dyDescent="0.25">
      <c r="B155" s="375" t="s">
        <v>179</v>
      </c>
      <c r="C155" s="375"/>
      <c r="D155" s="375"/>
    </row>
    <row r="159" spans="2:12" ht="15" customHeight="1" x14ac:dyDescent="0.25"/>
  </sheetData>
  <mergeCells count="99">
    <mergeCell ref="X101:X103"/>
    <mergeCell ref="Y101:Y103"/>
    <mergeCell ref="Z101:Z103"/>
    <mergeCell ref="B64:B65"/>
    <mergeCell ref="C64:C65"/>
    <mergeCell ref="B81:B82"/>
    <mergeCell ref="C81:C82"/>
    <mergeCell ref="L81:L82"/>
    <mergeCell ref="B84:C84"/>
    <mergeCell ref="M81:M82"/>
    <mergeCell ref="S71:S72"/>
    <mergeCell ref="R71:R72"/>
    <mergeCell ref="B74:C74"/>
    <mergeCell ref="D71:Q71"/>
    <mergeCell ref="H93:H94"/>
    <mergeCell ref="H102:K102"/>
    <mergeCell ref="D57:H57"/>
    <mergeCell ref="D64:H64"/>
    <mergeCell ref="B67:C67"/>
    <mergeCell ref="B57:B58"/>
    <mergeCell ref="C57:C58"/>
    <mergeCell ref="B60:C60"/>
    <mergeCell ref="D50:F50"/>
    <mergeCell ref="B43:B44"/>
    <mergeCell ref="C43:C44"/>
    <mergeCell ref="B46:C46"/>
    <mergeCell ref="D43:E43"/>
    <mergeCell ref="B39:C39"/>
    <mergeCell ref="B50:B51"/>
    <mergeCell ref="C50:C51"/>
    <mergeCell ref="B53:C53"/>
    <mergeCell ref="B33:C33"/>
    <mergeCell ref="B36:B37"/>
    <mergeCell ref="C36:C37"/>
    <mergeCell ref="D36:P36"/>
    <mergeCell ref="Q36:Q37"/>
    <mergeCell ref="Q24:Q25"/>
    <mergeCell ref="B27:C27"/>
    <mergeCell ref="D24:P24"/>
    <mergeCell ref="B30:B31"/>
    <mergeCell ref="C30:C31"/>
    <mergeCell ref="D30:P30"/>
    <mergeCell ref="Q30:Q31"/>
    <mergeCell ref="J14:J15"/>
    <mergeCell ref="B20:C20"/>
    <mergeCell ref="D14:I14"/>
    <mergeCell ref="B24:B25"/>
    <mergeCell ref="C24:C25"/>
    <mergeCell ref="B14:B15"/>
    <mergeCell ref="C14:C15"/>
    <mergeCell ref="B3:B4"/>
    <mergeCell ref="C3:C4"/>
    <mergeCell ref="G3:G4"/>
    <mergeCell ref="B9:C9"/>
    <mergeCell ref="D3:D4"/>
    <mergeCell ref="E3:E4"/>
    <mergeCell ref="F3:F4"/>
    <mergeCell ref="B152:C152"/>
    <mergeCell ref="B154:D154"/>
    <mergeCell ref="B155:D155"/>
    <mergeCell ref="B71:B72"/>
    <mergeCell ref="C71:C72"/>
    <mergeCell ref="B101:B103"/>
    <mergeCell ref="C101:C103"/>
    <mergeCell ref="B105:C105"/>
    <mergeCell ref="D102:G102"/>
    <mergeCell ref="B118:C118"/>
    <mergeCell ref="C93:C94"/>
    <mergeCell ref="D93:G93"/>
    <mergeCell ref="L122:L123"/>
    <mergeCell ref="B125:C125"/>
    <mergeCell ref="D122:K122"/>
    <mergeCell ref="B137:B138"/>
    <mergeCell ref="C137:C138"/>
    <mergeCell ref="D137:K137"/>
    <mergeCell ref="L137:L138"/>
    <mergeCell ref="B122:B123"/>
    <mergeCell ref="C122:C123"/>
    <mergeCell ref="W108:W109"/>
    <mergeCell ref="B111:C111"/>
    <mergeCell ref="B115:B116"/>
    <mergeCell ref="C115:C116"/>
    <mergeCell ref="P115:P116"/>
    <mergeCell ref="Q115:Q116"/>
    <mergeCell ref="R115:R116"/>
    <mergeCell ref="S115:S116"/>
    <mergeCell ref="D108:R108"/>
    <mergeCell ref="D115:O115"/>
    <mergeCell ref="T108:T109"/>
    <mergeCell ref="U108:U109"/>
    <mergeCell ref="V108:V109"/>
    <mergeCell ref="B108:B109"/>
    <mergeCell ref="C108:C109"/>
    <mergeCell ref="L102:O102"/>
    <mergeCell ref="P102:S102"/>
    <mergeCell ref="D101:W101"/>
    <mergeCell ref="T102:W102"/>
    <mergeCell ref="B93:B94"/>
    <mergeCell ref="B96:C96"/>
  </mergeCells>
  <pageMargins left="0.7" right="0.7" top="0.75" bottom="0.75" header="0.3" footer="0.3"/>
  <pageSetup paperSize="9" scale="1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"/>
  <sheetViews>
    <sheetView showGridLines="0" workbookViewId="0">
      <selection activeCell="D33" sqref="D33"/>
    </sheetView>
  </sheetViews>
  <sheetFormatPr defaultRowHeight="15" x14ac:dyDescent="0.25"/>
  <cols>
    <col min="1" max="1" width="5.7109375" customWidth="1"/>
    <col min="2" max="2" width="23.42578125" customWidth="1"/>
    <col min="3" max="3" width="21.42578125" customWidth="1"/>
    <col min="4" max="4" width="22.5703125" customWidth="1"/>
    <col min="5" max="5" width="5.5703125" customWidth="1"/>
    <col min="6" max="6" width="40.140625" customWidth="1"/>
    <col min="7" max="7" width="23.85546875" customWidth="1"/>
    <col min="8" max="8" width="18.42578125" customWidth="1"/>
    <col min="9" max="9" width="17.140625" customWidth="1"/>
  </cols>
  <sheetData>
    <row r="1" spans="1:11" x14ac:dyDescent="0.25">
      <c r="A1" s="269" t="s">
        <v>272</v>
      </c>
      <c r="B1" s="269"/>
      <c r="C1" s="269"/>
      <c r="D1" s="269"/>
      <c r="E1" s="269"/>
      <c r="F1" s="269"/>
      <c r="G1" s="269"/>
      <c r="H1" s="269"/>
      <c r="I1" s="269"/>
      <c r="J1" s="114"/>
      <c r="K1" s="114"/>
    </row>
    <row r="2" spans="1:11" x14ac:dyDescent="0.25">
      <c r="A2" s="269" t="s">
        <v>273</v>
      </c>
      <c r="B2" s="269"/>
      <c r="C2" s="269"/>
      <c r="D2" s="269"/>
      <c r="E2" s="269"/>
      <c r="F2" s="269"/>
      <c r="G2" s="269"/>
      <c r="H2" s="269"/>
      <c r="I2" s="269"/>
      <c r="J2" s="114"/>
      <c r="K2" s="114"/>
    </row>
    <row r="3" spans="1:11" x14ac:dyDescent="0.25">
      <c r="A3" s="114"/>
      <c r="B3" s="114"/>
      <c r="C3" s="114"/>
      <c r="D3" s="114"/>
      <c r="E3" s="114"/>
      <c r="F3" s="114"/>
      <c r="G3" s="114"/>
      <c r="H3" s="114"/>
      <c r="I3" s="114"/>
      <c r="J3" s="114"/>
      <c r="K3" s="114"/>
    </row>
    <row r="4" spans="1:11" ht="15.75" thickBot="1" x14ac:dyDescent="0.3">
      <c r="A4" s="114" t="s">
        <v>274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</row>
    <row r="5" spans="1:11" s="116" customFormat="1" ht="29.25" thickBot="1" x14ac:dyDescent="0.3">
      <c r="A5" s="126" t="s">
        <v>275</v>
      </c>
      <c r="B5" s="127" t="s">
        <v>276</v>
      </c>
      <c r="C5" s="127" t="s">
        <v>66</v>
      </c>
      <c r="D5" s="127" t="s">
        <v>277</v>
      </c>
      <c r="E5" s="270" t="s">
        <v>278</v>
      </c>
      <c r="F5" s="271"/>
      <c r="G5" s="127" t="s">
        <v>279</v>
      </c>
      <c r="H5" s="127" t="s">
        <v>280</v>
      </c>
      <c r="I5" s="128" t="s">
        <v>281</v>
      </c>
      <c r="J5" s="115"/>
      <c r="K5" s="115"/>
    </row>
    <row r="6" spans="1:11" ht="15.75" thickTop="1" x14ac:dyDescent="0.25">
      <c r="A6" s="123"/>
      <c r="B6" s="124"/>
      <c r="C6" s="124"/>
      <c r="D6" s="124"/>
      <c r="E6" s="124"/>
      <c r="F6" s="124"/>
      <c r="G6" s="124"/>
      <c r="H6" s="124"/>
      <c r="I6" s="125"/>
      <c r="J6" s="114"/>
      <c r="K6" s="114"/>
    </row>
    <row r="7" spans="1:11" x14ac:dyDescent="0.25">
      <c r="A7" s="118"/>
      <c r="B7" s="117"/>
      <c r="C7" s="117"/>
      <c r="D7" s="117"/>
      <c r="E7" s="117"/>
      <c r="F7" s="117"/>
      <c r="G7" s="117"/>
      <c r="H7" s="117"/>
      <c r="I7" s="119"/>
      <c r="J7" s="114"/>
      <c r="K7" s="114"/>
    </row>
    <row r="8" spans="1:11" x14ac:dyDescent="0.25">
      <c r="A8" s="118"/>
      <c r="B8" s="117"/>
      <c r="C8" s="117"/>
      <c r="D8" s="117"/>
      <c r="E8" s="117"/>
      <c r="F8" s="117"/>
      <c r="G8" s="117"/>
      <c r="H8" s="117"/>
      <c r="I8" s="119"/>
      <c r="J8" s="114"/>
      <c r="K8" s="114"/>
    </row>
    <row r="9" spans="1:11" x14ac:dyDescent="0.25">
      <c r="A9" s="118"/>
      <c r="B9" s="117"/>
      <c r="C9" s="117"/>
      <c r="D9" s="117"/>
      <c r="E9" s="117"/>
      <c r="F9" s="117"/>
      <c r="G9" s="117"/>
      <c r="H9" s="117"/>
      <c r="I9" s="119"/>
      <c r="J9" s="114"/>
      <c r="K9" s="114"/>
    </row>
    <row r="10" spans="1:11" x14ac:dyDescent="0.25">
      <c r="A10" s="118"/>
      <c r="B10" s="117"/>
      <c r="C10" s="117"/>
      <c r="D10" s="117"/>
      <c r="E10" s="117"/>
      <c r="F10" s="117"/>
      <c r="G10" s="117"/>
      <c r="H10" s="117"/>
      <c r="I10" s="119"/>
      <c r="J10" s="114"/>
      <c r="K10" s="114"/>
    </row>
    <row r="11" spans="1:11" x14ac:dyDescent="0.25">
      <c r="A11" s="118"/>
      <c r="B11" s="117"/>
      <c r="C11" s="117"/>
      <c r="D11" s="117"/>
      <c r="E11" s="117"/>
      <c r="F11" s="117"/>
      <c r="G11" s="117"/>
      <c r="H11" s="117"/>
      <c r="I11" s="119"/>
      <c r="J11" s="114"/>
      <c r="K11" s="114"/>
    </row>
    <row r="12" spans="1:11" x14ac:dyDescent="0.25">
      <c r="A12" s="118"/>
      <c r="B12" s="117"/>
      <c r="C12" s="117"/>
      <c r="D12" s="117"/>
      <c r="E12" s="117"/>
      <c r="F12" s="117"/>
      <c r="G12" s="117"/>
      <c r="H12" s="117"/>
      <c r="I12" s="119"/>
      <c r="J12" s="114"/>
      <c r="K12" s="114"/>
    </row>
    <row r="13" spans="1:11" x14ac:dyDescent="0.25">
      <c r="A13" s="118"/>
      <c r="B13" s="117"/>
      <c r="C13" s="117"/>
      <c r="D13" s="117"/>
      <c r="E13" s="117"/>
      <c r="F13" s="117"/>
      <c r="G13" s="117"/>
      <c r="H13" s="117"/>
      <c r="I13" s="119"/>
      <c r="J13" s="114"/>
      <c r="K13" s="114"/>
    </row>
    <row r="14" spans="1:11" ht="15.75" thickBot="1" x14ac:dyDescent="0.3">
      <c r="A14" s="120"/>
      <c r="B14" s="121"/>
      <c r="C14" s="121"/>
      <c r="D14" s="121"/>
      <c r="E14" s="121"/>
      <c r="F14" s="121"/>
      <c r="G14" s="121"/>
      <c r="H14" s="121"/>
      <c r="I14" s="122"/>
      <c r="J14" s="114"/>
      <c r="K14" s="114"/>
    </row>
    <row r="15" spans="1:11" x14ac:dyDescent="0.25">
      <c r="A15" s="114"/>
      <c r="B15" s="114"/>
      <c r="C15" s="114"/>
      <c r="D15" s="114"/>
      <c r="E15" s="114"/>
      <c r="F15" s="114"/>
      <c r="G15" s="114"/>
      <c r="H15" s="114"/>
      <c r="I15" s="114"/>
      <c r="J15" s="114"/>
      <c r="K15" s="114"/>
    </row>
    <row r="16" spans="1:11" x14ac:dyDescent="0.25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</row>
    <row r="17" spans="1:11" x14ac:dyDescent="0.25">
      <c r="A17" s="114"/>
      <c r="B17" s="114"/>
      <c r="C17" s="114"/>
      <c r="D17" s="114"/>
      <c r="E17" s="114"/>
      <c r="F17" s="114"/>
      <c r="G17" s="129" t="s">
        <v>282</v>
      </c>
      <c r="H17" s="114"/>
      <c r="I17" s="114"/>
      <c r="J17" s="114"/>
      <c r="K17" s="114"/>
    </row>
    <row r="18" spans="1:11" x14ac:dyDescent="0.25">
      <c r="G18" s="130"/>
    </row>
    <row r="19" spans="1:11" x14ac:dyDescent="0.25">
      <c r="G19" s="130"/>
    </row>
    <row r="20" spans="1:11" x14ac:dyDescent="0.25">
      <c r="G20" s="130"/>
    </row>
    <row r="21" spans="1:11" x14ac:dyDescent="0.25">
      <c r="G21" s="130" t="s">
        <v>283</v>
      </c>
    </row>
  </sheetData>
  <mergeCells count="3">
    <mergeCell ref="A1:I1"/>
    <mergeCell ref="A2:I2"/>
    <mergeCell ref="E5:F5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3"/>
  <sheetViews>
    <sheetView tabSelected="1" view="pageBreakPreview" zoomScale="98" zoomScaleNormal="100" zoomScaleSheetLayoutView="98" workbookViewId="0">
      <selection activeCell="D31" sqref="D31"/>
    </sheetView>
  </sheetViews>
  <sheetFormatPr defaultColWidth="11.5703125" defaultRowHeight="15.75" x14ac:dyDescent="0.25"/>
  <cols>
    <col min="1" max="1" width="11.5703125" style="159"/>
    <col min="2" max="2" width="40.5703125" style="159" customWidth="1"/>
    <col min="3" max="3" width="3.140625" style="160" customWidth="1"/>
    <col min="4" max="4" width="15.7109375" style="159" customWidth="1"/>
    <col min="5" max="6" width="14.28515625" style="159" customWidth="1"/>
    <col min="7" max="7" width="15.42578125" style="159" customWidth="1"/>
    <col min="8" max="16384" width="11.5703125" style="159"/>
  </cols>
  <sheetData>
    <row r="1" spans="1:13" ht="18.75" customHeight="1" x14ac:dyDescent="0.25">
      <c r="A1" s="278" t="s">
        <v>30</v>
      </c>
      <c r="B1" s="278"/>
      <c r="C1" s="278"/>
      <c r="D1" s="278"/>
      <c r="E1" s="278"/>
      <c r="F1" s="278"/>
      <c r="G1" s="278"/>
      <c r="H1" s="163"/>
      <c r="I1" s="163"/>
      <c r="J1" s="163"/>
      <c r="K1" s="163"/>
      <c r="L1" s="163"/>
      <c r="M1" s="163"/>
    </row>
    <row r="2" spans="1:13" ht="18.75" customHeight="1" x14ac:dyDescent="0.25">
      <c r="A2" s="278" t="s">
        <v>520</v>
      </c>
      <c r="B2" s="278"/>
      <c r="C2" s="278"/>
      <c r="D2" s="278"/>
      <c r="E2" s="278"/>
      <c r="F2" s="278"/>
      <c r="G2" s="278"/>
      <c r="H2" s="163"/>
      <c r="I2" s="163"/>
      <c r="J2" s="163"/>
      <c r="K2" s="163"/>
      <c r="L2" s="163"/>
      <c r="M2" s="163"/>
    </row>
    <row r="3" spans="1:13" ht="18.75" customHeight="1" x14ac:dyDescent="0.25">
      <c r="A3" s="278" t="s">
        <v>548</v>
      </c>
      <c r="B3" s="278"/>
      <c r="C3" s="278"/>
      <c r="D3" s="278"/>
      <c r="E3" s="278"/>
      <c r="F3" s="278"/>
      <c r="G3" s="278"/>
      <c r="H3" s="163"/>
      <c r="I3" s="163"/>
      <c r="J3" s="163"/>
      <c r="K3" s="163"/>
      <c r="L3" s="163"/>
      <c r="M3" s="163"/>
    </row>
    <row r="4" spans="1:13" ht="16.5" thickBot="1" x14ac:dyDescent="0.3">
      <c r="A4" s="161"/>
      <c r="B4" s="161"/>
      <c r="C4" s="162"/>
      <c r="D4" s="161"/>
      <c r="E4" s="161"/>
      <c r="F4" s="161"/>
      <c r="G4" s="161"/>
      <c r="H4" s="161"/>
      <c r="I4" s="161"/>
      <c r="J4" s="161"/>
      <c r="K4" s="161"/>
      <c r="L4" s="161"/>
      <c r="M4" s="161"/>
    </row>
    <row r="5" spans="1:13" x14ac:dyDescent="0.25">
      <c r="A5" s="173" t="s">
        <v>301</v>
      </c>
      <c r="B5" s="179" t="s">
        <v>405</v>
      </c>
      <c r="C5" s="185" t="s">
        <v>365</v>
      </c>
      <c r="D5" s="208" t="s">
        <v>414</v>
      </c>
      <c r="E5" s="164" t="s">
        <v>415</v>
      </c>
      <c r="F5" s="164" t="s">
        <v>416</v>
      </c>
      <c r="G5" s="165"/>
      <c r="H5" s="161"/>
      <c r="I5" s="161"/>
      <c r="J5" s="161"/>
      <c r="K5" s="161"/>
      <c r="L5" s="161"/>
      <c r="M5" s="161"/>
    </row>
    <row r="6" spans="1:13" x14ac:dyDescent="0.25">
      <c r="A6" s="174"/>
      <c r="B6" s="180"/>
      <c r="C6" s="187"/>
      <c r="D6" s="160"/>
      <c r="E6" s="160"/>
      <c r="F6" s="160"/>
      <c r="G6" s="166"/>
      <c r="H6" s="161"/>
      <c r="I6" s="161"/>
      <c r="J6" s="161"/>
      <c r="K6" s="161"/>
      <c r="L6" s="161"/>
      <c r="M6" s="161"/>
    </row>
    <row r="7" spans="1:13" x14ac:dyDescent="0.25">
      <c r="A7" s="174" t="s">
        <v>367</v>
      </c>
      <c r="B7" s="180" t="s">
        <v>363</v>
      </c>
      <c r="C7" s="186"/>
      <c r="D7" s="161"/>
      <c r="E7" s="161"/>
      <c r="F7" s="161"/>
      <c r="G7" s="166" t="s">
        <v>439</v>
      </c>
      <c r="H7" s="161"/>
      <c r="I7" s="161"/>
      <c r="J7" s="161"/>
      <c r="K7" s="161"/>
      <c r="L7" s="161"/>
      <c r="M7" s="161"/>
    </row>
    <row r="8" spans="1:13" ht="18.75" customHeight="1" x14ac:dyDescent="0.25">
      <c r="A8" s="175">
        <v>1</v>
      </c>
      <c r="B8" s="181" t="s">
        <v>2</v>
      </c>
      <c r="C8" s="187" t="s">
        <v>365</v>
      </c>
      <c r="D8" s="276" t="s">
        <v>524</v>
      </c>
      <c r="E8" s="277"/>
      <c r="F8" s="277"/>
      <c r="G8" s="244">
        <v>64</v>
      </c>
      <c r="H8" s="161"/>
      <c r="I8" s="161"/>
      <c r="J8" s="161"/>
      <c r="K8" s="161"/>
      <c r="L8" s="161"/>
      <c r="M8" s="161"/>
    </row>
    <row r="9" spans="1:13" ht="15.75" customHeight="1" x14ac:dyDescent="0.25">
      <c r="A9" s="175">
        <v>2</v>
      </c>
      <c r="B9" s="181" t="s">
        <v>364</v>
      </c>
      <c r="C9" s="187" t="s">
        <v>365</v>
      </c>
      <c r="D9" s="272" t="s">
        <v>525</v>
      </c>
      <c r="E9" s="273"/>
      <c r="F9" s="273"/>
      <c r="G9" s="245" t="s">
        <v>521</v>
      </c>
      <c r="H9" s="161"/>
      <c r="I9" s="161"/>
      <c r="J9" s="161"/>
      <c r="K9" s="161"/>
      <c r="L9" s="161"/>
      <c r="M9" s="161"/>
    </row>
    <row r="10" spans="1:13" ht="15.75" customHeight="1" x14ac:dyDescent="0.25">
      <c r="A10" s="175">
        <v>3</v>
      </c>
      <c r="B10" s="181" t="s">
        <v>66</v>
      </c>
      <c r="C10" s="187" t="s">
        <v>365</v>
      </c>
      <c r="D10" s="272" t="s">
        <v>526</v>
      </c>
      <c r="E10" s="273"/>
      <c r="F10" s="273"/>
      <c r="G10" s="245" t="s">
        <v>522</v>
      </c>
      <c r="H10" s="161"/>
      <c r="I10" s="161"/>
      <c r="J10" s="161"/>
      <c r="K10" s="161"/>
      <c r="L10" s="161"/>
      <c r="M10" s="161"/>
    </row>
    <row r="11" spans="1:13" ht="15.75" customHeight="1" x14ac:dyDescent="0.25">
      <c r="A11" s="175">
        <v>4</v>
      </c>
      <c r="B11" s="181" t="s">
        <v>221</v>
      </c>
      <c r="C11" s="187" t="s">
        <v>365</v>
      </c>
      <c r="D11" s="272" t="s">
        <v>527</v>
      </c>
      <c r="E11" s="273"/>
      <c r="F11" s="273"/>
      <c r="G11" s="244">
        <v>12</v>
      </c>
      <c r="H11" s="161"/>
      <c r="I11" s="161"/>
      <c r="J11" s="161"/>
      <c r="K11" s="161"/>
      <c r="L11" s="161"/>
      <c r="M11" s="161"/>
    </row>
    <row r="12" spans="1:13" ht="15.75" customHeight="1" x14ac:dyDescent="0.25">
      <c r="A12" s="175">
        <v>5</v>
      </c>
      <c r="B12" s="181" t="s">
        <v>366</v>
      </c>
      <c r="C12" s="187" t="s">
        <v>365</v>
      </c>
      <c r="D12" s="274" t="s">
        <v>523</v>
      </c>
      <c r="E12" s="275"/>
      <c r="F12" s="275"/>
      <c r="G12" s="244" t="s">
        <v>523</v>
      </c>
      <c r="H12" s="161"/>
      <c r="I12" s="161"/>
      <c r="J12" s="161"/>
      <c r="K12" s="161"/>
      <c r="L12" s="161"/>
      <c r="M12" s="161"/>
    </row>
    <row r="13" spans="1:13" ht="15.75" customHeight="1" x14ac:dyDescent="0.25">
      <c r="A13" s="175">
        <v>6</v>
      </c>
      <c r="B13" s="181" t="s">
        <v>286</v>
      </c>
      <c r="C13" s="187" t="s">
        <v>365</v>
      </c>
      <c r="D13" s="276" t="s">
        <v>523</v>
      </c>
      <c r="E13" s="277"/>
      <c r="F13" s="277"/>
      <c r="G13" s="244" t="s">
        <v>523</v>
      </c>
      <c r="H13" s="161"/>
      <c r="I13" s="161"/>
      <c r="J13" s="161"/>
      <c r="K13" s="161"/>
      <c r="L13" s="161"/>
      <c r="M13" s="161"/>
    </row>
    <row r="14" spans="1:13" x14ac:dyDescent="0.25">
      <c r="A14" s="174"/>
      <c r="B14" s="180"/>
      <c r="C14" s="186"/>
      <c r="D14" s="161"/>
      <c r="E14" s="161"/>
      <c r="F14" s="161"/>
      <c r="G14" s="166"/>
      <c r="H14" s="161"/>
      <c r="I14" s="161"/>
      <c r="J14" s="161"/>
      <c r="K14" s="161"/>
      <c r="L14" s="161"/>
      <c r="M14" s="161"/>
    </row>
    <row r="15" spans="1:13" x14ac:dyDescent="0.25">
      <c r="A15" s="174" t="s">
        <v>392</v>
      </c>
      <c r="B15" s="180" t="s">
        <v>398</v>
      </c>
      <c r="C15" s="186"/>
      <c r="D15" s="161"/>
      <c r="E15" s="161"/>
      <c r="F15" s="161"/>
      <c r="G15" s="166"/>
      <c r="H15" s="161"/>
      <c r="I15" s="161"/>
      <c r="J15" s="161"/>
      <c r="K15" s="161"/>
      <c r="L15" s="161"/>
      <c r="M15" s="161"/>
    </row>
    <row r="16" spans="1:13" ht="18.75" customHeight="1" x14ac:dyDescent="0.25">
      <c r="A16" s="175">
        <v>1</v>
      </c>
      <c r="B16" s="181" t="s">
        <v>368</v>
      </c>
      <c r="C16" s="187" t="s">
        <v>365</v>
      </c>
      <c r="D16" s="161" t="s">
        <v>444</v>
      </c>
      <c r="E16" s="161" t="s">
        <v>445</v>
      </c>
      <c r="F16" s="161"/>
      <c r="G16" s="166"/>
      <c r="H16" s="161"/>
      <c r="I16" s="161"/>
      <c r="J16" s="161"/>
      <c r="K16" s="161"/>
      <c r="L16" s="161"/>
      <c r="M16" s="161"/>
    </row>
    <row r="17" spans="1:13" ht="15.75" customHeight="1" x14ac:dyDescent="0.25">
      <c r="A17" s="175"/>
      <c r="B17" s="181" t="s">
        <v>370</v>
      </c>
      <c r="C17" s="187" t="s">
        <v>365</v>
      </c>
      <c r="D17" s="209">
        <v>50</v>
      </c>
      <c r="E17" s="210">
        <v>49</v>
      </c>
      <c r="F17" s="161"/>
      <c r="G17" s="166"/>
      <c r="H17" s="161"/>
      <c r="I17" s="161"/>
      <c r="J17" s="161"/>
      <c r="K17" s="161"/>
      <c r="L17" s="161"/>
      <c r="M17" s="161"/>
    </row>
    <row r="18" spans="1:13" ht="15.75" customHeight="1" x14ac:dyDescent="0.25">
      <c r="A18" s="175"/>
      <c r="B18" s="181" t="s">
        <v>369</v>
      </c>
      <c r="C18" s="187" t="s">
        <v>365</v>
      </c>
      <c r="D18" s="159">
        <v>40</v>
      </c>
      <c r="E18" s="212">
        <v>40</v>
      </c>
      <c r="F18" s="161"/>
      <c r="G18" s="166"/>
      <c r="H18" s="161"/>
      <c r="I18" s="161"/>
      <c r="J18" s="161"/>
      <c r="K18" s="161"/>
      <c r="L18" s="161"/>
      <c r="M18" s="161"/>
    </row>
    <row r="19" spans="1:13" ht="15.75" customHeight="1" x14ac:dyDescent="0.25">
      <c r="A19" s="175"/>
      <c r="B19" s="181" t="s">
        <v>371</v>
      </c>
      <c r="C19" s="187" t="s">
        <v>365</v>
      </c>
      <c r="D19" s="211">
        <v>34</v>
      </c>
      <c r="E19" s="212">
        <v>48</v>
      </c>
      <c r="F19" s="161"/>
      <c r="G19" s="166"/>
      <c r="H19" s="161"/>
      <c r="I19" s="161"/>
      <c r="J19" s="161"/>
      <c r="K19" s="161"/>
      <c r="L19" s="161"/>
      <c r="M19" s="161"/>
    </row>
    <row r="20" spans="1:13" ht="15.75" customHeight="1" x14ac:dyDescent="0.25">
      <c r="A20" s="175"/>
      <c r="B20" s="181" t="s">
        <v>372</v>
      </c>
      <c r="C20" s="187" t="s">
        <v>365</v>
      </c>
      <c r="D20" s="211">
        <v>35</v>
      </c>
      <c r="E20" s="212">
        <v>30</v>
      </c>
      <c r="F20" s="161"/>
      <c r="G20" s="166"/>
      <c r="H20" s="161"/>
      <c r="I20" s="161"/>
      <c r="J20" s="161"/>
      <c r="K20" s="161"/>
      <c r="L20" s="161"/>
      <c r="M20" s="161"/>
    </row>
    <row r="21" spans="1:13" ht="15.75" customHeight="1" x14ac:dyDescent="0.25">
      <c r="A21" s="175"/>
      <c r="B21" s="181" t="s">
        <v>373</v>
      </c>
      <c r="C21" s="187" t="s">
        <v>365</v>
      </c>
      <c r="D21" s="211">
        <v>55</v>
      </c>
      <c r="E21" s="212">
        <v>27</v>
      </c>
      <c r="F21" s="161"/>
      <c r="G21" s="166"/>
      <c r="H21" s="161"/>
      <c r="I21" s="161"/>
      <c r="J21" s="161"/>
      <c r="K21" s="161"/>
      <c r="L21" s="161"/>
      <c r="M21" s="161"/>
    </row>
    <row r="22" spans="1:13" ht="15.75" customHeight="1" x14ac:dyDescent="0.25">
      <c r="A22" s="175"/>
      <c r="B22" s="181" t="s">
        <v>374</v>
      </c>
      <c r="C22" s="187" t="s">
        <v>365</v>
      </c>
      <c r="D22" s="211">
        <v>3</v>
      </c>
      <c r="E22" s="212">
        <v>60</v>
      </c>
      <c r="F22" s="161"/>
      <c r="G22" s="166"/>
      <c r="H22" s="161"/>
      <c r="I22" s="161"/>
      <c r="J22" s="161"/>
      <c r="K22" s="161"/>
      <c r="L22" s="161"/>
      <c r="M22" s="161"/>
    </row>
    <row r="23" spans="1:13" ht="15.75" customHeight="1" x14ac:dyDescent="0.25">
      <c r="A23" s="175"/>
      <c r="B23" s="181" t="s">
        <v>375</v>
      </c>
      <c r="C23" s="187" t="s">
        <v>365</v>
      </c>
      <c r="D23" s="211">
        <v>72</v>
      </c>
      <c r="E23" s="212">
        <v>55</v>
      </c>
      <c r="F23" s="161"/>
      <c r="G23" s="166"/>
      <c r="H23" s="161"/>
      <c r="I23" s="161"/>
      <c r="J23" s="161"/>
      <c r="K23" s="161"/>
      <c r="L23" s="161"/>
      <c r="M23" s="161"/>
    </row>
    <row r="24" spans="1:13" ht="15.75" customHeight="1" x14ac:dyDescent="0.25">
      <c r="A24" s="175"/>
      <c r="B24" s="181" t="s">
        <v>376</v>
      </c>
      <c r="C24" s="187" t="s">
        <v>365</v>
      </c>
      <c r="D24" s="211">
        <v>43</v>
      </c>
      <c r="E24" s="212">
        <v>39</v>
      </c>
      <c r="F24" s="161"/>
      <c r="G24" s="166"/>
      <c r="H24" s="161"/>
      <c r="I24" s="161"/>
      <c r="J24" s="161"/>
      <c r="K24" s="161"/>
      <c r="L24" s="161"/>
      <c r="M24" s="161"/>
    </row>
    <row r="25" spans="1:13" ht="15.75" customHeight="1" x14ac:dyDescent="0.25">
      <c r="A25" s="175"/>
      <c r="B25" s="181" t="s">
        <v>377</v>
      </c>
      <c r="C25" s="187" t="s">
        <v>365</v>
      </c>
      <c r="D25" s="211">
        <v>40</v>
      </c>
      <c r="E25" s="212">
        <v>74</v>
      </c>
      <c r="F25" s="161"/>
      <c r="G25" s="166"/>
      <c r="H25" s="161"/>
      <c r="I25" s="161"/>
      <c r="J25" s="161"/>
      <c r="K25" s="161"/>
      <c r="L25" s="161"/>
      <c r="M25" s="161"/>
    </row>
    <row r="26" spans="1:13" ht="15.75" customHeight="1" x14ac:dyDescent="0.25">
      <c r="A26" s="175"/>
      <c r="B26" s="181" t="s">
        <v>378</v>
      </c>
      <c r="C26" s="187" t="s">
        <v>365</v>
      </c>
      <c r="D26" s="211">
        <v>46</v>
      </c>
      <c r="E26" s="212">
        <v>44</v>
      </c>
      <c r="F26" s="161"/>
      <c r="G26" s="166"/>
      <c r="H26" s="161"/>
      <c r="I26" s="161"/>
      <c r="J26" s="161"/>
      <c r="K26" s="161"/>
      <c r="L26" s="161"/>
      <c r="M26" s="161"/>
    </row>
    <row r="27" spans="1:13" ht="15.75" customHeight="1" x14ac:dyDescent="0.25">
      <c r="A27" s="175"/>
      <c r="B27" s="181" t="s">
        <v>379</v>
      </c>
      <c r="C27" s="187" t="s">
        <v>365</v>
      </c>
      <c r="D27" s="211">
        <v>34</v>
      </c>
      <c r="E27" s="212">
        <v>39</v>
      </c>
      <c r="F27" s="161"/>
      <c r="G27" s="166"/>
      <c r="H27" s="161"/>
      <c r="I27" s="161"/>
      <c r="J27" s="161"/>
      <c r="K27" s="161"/>
      <c r="L27" s="161"/>
      <c r="M27" s="161"/>
    </row>
    <row r="28" spans="1:13" ht="15.75" customHeight="1" x14ac:dyDescent="0.25">
      <c r="A28" s="175"/>
      <c r="B28" s="181" t="s">
        <v>380</v>
      </c>
      <c r="C28" s="187" t="s">
        <v>365</v>
      </c>
      <c r="D28" s="211">
        <v>10</v>
      </c>
      <c r="E28" s="212">
        <v>43</v>
      </c>
      <c r="F28" s="161"/>
      <c r="G28" s="166"/>
      <c r="H28" s="161"/>
      <c r="I28" s="161"/>
      <c r="J28" s="161"/>
      <c r="K28" s="161"/>
      <c r="L28" s="161"/>
      <c r="M28" s="161"/>
    </row>
    <row r="29" spans="1:13" ht="15.75" customHeight="1" x14ac:dyDescent="0.25">
      <c r="A29" s="175"/>
      <c r="B29" s="181" t="s">
        <v>381</v>
      </c>
      <c r="C29" s="187" t="s">
        <v>365</v>
      </c>
      <c r="D29" s="211">
        <v>40</v>
      </c>
      <c r="E29" s="212">
        <v>17</v>
      </c>
      <c r="F29" s="161"/>
      <c r="G29" s="166"/>
      <c r="H29" s="161"/>
      <c r="I29" s="161"/>
      <c r="J29" s="161"/>
      <c r="K29" s="161"/>
      <c r="L29" s="161"/>
      <c r="M29" s="161"/>
    </row>
    <row r="30" spans="1:13" x14ac:dyDescent="0.25">
      <c r="A30" s="175">
        <v>2</v>
      </c>
      <c r="B30" s="181" t="s">
        <v>382</v>
      </c>
      <c r="C30" s="187" t="s">
        <v>365</v>
      </c>
      <c r="D30" s="247">
        <v>170</v>
      </c>
      <c r="E30" s="161"/>
      <c r="F30" s="161"/>
      <c r="G30" s="166"/>
      <c r="H30" s="161"/>
      <c r="I30" s="161"/>
      <c r="J30" s="161"/>
      <c r="K30" s="161"/>
      <c r="L30" s="161"/>
      <c r="M30" s="161"/>
    </row>
    <row r="31" spans="1:13" x14ac:dyDescent="0.25">
      <c r="A31" s="175">
        <v>3</v>
      </c>
      <c r="B31" s="181" t="s">
        <v>383</v>
      </c>
      <c r="C31" s="187" t="s">
        <v>365</v>
      </c>
      <c r="D31" s="247">
        <v>35</v>
      </c>
      <c r="E31" s="161"/>
      <c r="F31" s="161"/>
      <c r="G31" s="166"/>
      <c r="H31" s="161"/>
      <c r="I31" s="161"/>
      <c r="J31" s="161"/>
      <c r="K31" s="161"/>
      <c r="L31" s="161"/>
      <c r="M31" s="161"/>
    </row>
    <row r="32" spans="1:13" x14ac:dyDescent="0.25">
      <c r="A32" s="175">
        <v>4</v>
      </c>
      <c r="B32" s="181" t="s">
        <v>384</v>
      </c>
      <c r="C32" s="187" t="s">
        <v>365</v>
      </c>
      <c r="D32" s="247">
        <v>70</v>
      </c>
      <c r="E32" s="161"/>
      <c r="F32" s="161"/>
      <c r="G32" s="166"/>
      <c r="H32" s="161"/>
      <c r="I32" s="161"/>
      <c r="J32" s="161"/>
      <c r="K32" s="161"/>
      <c r="L32" s="161"/>
      <c r="M32" s="161"/>
    </row>
    <row r="33" spans="1:13" x14ac:dyDescent="0.25">
      <c r="A33" s="175">
        <v>5</v>
      </c>
      <c r="B33" s="181" t="s">
        <v>385</v>
      </c>
      <c r="C33" s="187" t="s">
        <v>365</v>
      </c>
      <c r="D33" s="247">
        <v>35</v>
      </c>
      <c r="E33" s="161"/>
      <c r="F33" s="161"/>
      <c r="G33" s="166"/>
      <c r="H33" s="161"/>
      <c r="I33" s="161"/>
      <c r="J33" s="161"/>
      <c r="K33" s="161"/>
      <c r="L33" s="161"/>
      <c r="M33" s="161"/>
    </row>
    <row r="34" spans="1:13" x14ac:dyDescent="0.25">
      <c r="A34" s="175">
        <v>6</v>
      </c>
      <c r="B34" s="181" t="s">
        <v>386</v>
      </c>
      <c r="C34" s="187" t="s">
        <v>365</v>
      </c>
      <c r="D34" s="247">
        <v>18</v>
      </c>
      <c r="E34" s="161"/>
      <c r="F34" s="161"/>
      <c r="G34" s="166"/>
      <c r="H34" s="161"/>
      <c r="I34" s="161"/>
      <c r="J34" s="161"/>
      <c r="K34" s="161"/>
      <c r="L34" s="161"/>
      <c r="M34" s="161"/>
    </row>
    <row r="35" spans="1:13" x14ac:dyDescent="0.25">
      <c r="A35" s="175">
        <v>7</v>
      </c>
      <c r="B35" s="181" t="s">
        <v>387</v>
      </c>
      <c r="C35" s="187" t="s">
        <v>365</v>
      </c>
      <c r="D35" s="247">
        <v>70</v>
      </c>
      <c r="E35" s="161"/>
      <c r="F35" s="161"/>
      <c r="G35" s="166"/>
      <c r="H35" s="161"/>
      <c r="I35" s="161"/>
      <c r="J35" s="161"/>
      <c r="K35" s="161"/>
      <c r="L35" s="161"/>
      <c r="M35" s="161"/>
    </row>
    <row r="36" spans="1:13" x14ac:dyDescent="0.25">
      <c r="A36" s="175">
        <v>8</v>
      </c>
      <c r="B36" s="181" t="s">
        <v>388</v>
      </c>
      <c r="C36" s="187" t="s">
        <v>365</v>
      </c>
      <c r="D36" s="247">
        <v>35</v>
      </c>
      <c r="E36" s="161"/>
      <c r="F36" s="161"/>
      <c r="G36" s="166"/>
      <c r="H36" s="161"/>
      <c r="I36" s="161"/>
      <c r="J36" s="161"/>
      <c r="K36" s="161"/>
      <c r="L36" s="161"/>
      <c r="M36" s="161"/>
    </row>
    <row r="37" spans="1:13" x14ac:dyDescent="0.25">
      <c r="A37" s="175">
        <v>9</v>
      </c>
      <c r="B37" s="181" t="s">
        <v>389</v>
      </c>
      <c r="C37" s="187" t="s">
        <v>365</v>
      </c>
      <c r="D37" s="247">
        <v>18</v>
      </c>
      <c r="E37" s="161"/>
      <c r="F37" s="161"/>
      <c r="G37" s="166"/>
      <c r="H37" s="161"/>
      <c r="I37" s="161"/>
      <c r="J37" s="161"/>
      <c r="K37" s="161"/>
      <c r="L37" s="161"/>
      <c r="M37" s="161"/>
    </row>
    <row r="38" spans="1:13" x14ac:dyDescent="0.25">
      <c r="A38" s="176">
        <v>10</v>
      </c>
      <c r="B38" s="181" t="s">
        <v>390</v>
      </c>
      <c r="C38" s="187" t="s">
        <v>365</v>
      </c>
      <c r="D38" s="247">
        <v>30</v>
      </c>
      <c r="G38" s="168"/>
    </row>
    <row r="39" spans="1:13" ht="21" customHeight="1" x14ac:dyDescent="0.25">
      <c r="A39" s="176">
        <v>12</v>
      </c>
      <c r="B39" s="182" t="s">
        <v>391</v>
      </c>
      <c r="C39" s="186" t="s">
        <v>365</v>
      </c>
      <c r="D39" s="247">
        <v>35</v>
      </c>
      <c r="G39" s="168"/>
    </row>
    <row r="40" spans="1:13" ht="31.5" x14ac:dyDescent="0.25">
      <c r="A40" s="176">
        <v>13</v>
      </c>
      <c r="B40" s="182" t="s">
        <v>394</v>
      </c>
      <c r="C40" s="187"/>
      <c r="D40" s="246">
        <f>SUM(D41:D47)</f>
        <v>158</v>
      </c>
      <c r="G40" s="168"/>
    </row>
    <row r="41" spans="1:13" x14ac:dyDescent="0.25">
      <c r="A41" s="176"/>
      <c r="B41" s="181" t="s">
        <v>180</v>
      </c>
      <c r="C41" s="187" t="s">
        <v>365</v>
      </c>
      <c r="D41" s="248" t="s">
        <v>523</v>
      </c>
      <c r="G41" s="168"/>
    </row>
    <row r="42" spans="1:13" x14ac:dyDescent="0.25">
      <c r="A42" s="176"/>
      <c r="B42" s="181" t="s">
        <v>181</v>
      </c>
      <c r="C42" s="187" t="s">
        <v>365</v>
      </c>
      <c r="D42" s="213" t="s">
        <v>523</v>
      </c>
      <c r="G42" s="168"/>
    </row>
    <row r="43" spans="1:13" x14ac:dyDescent="0.25">
      <c r="A43" s="176"/>
      <c r="B43" s="181" t="s">
        <v>182</v>
      </c>
      <c r="C43" s="187" t="s">
        <v>365</v>
      </c>
      <c r="D43" s="213">
        <v>4</v>
      </c>
      <c r="G43" s="168"/>
    </row>
    <row r="44" spans="1:13" x14ac:dyDescent="0.25">
      <c r="A44" s="176"/>
      <c r="B44" s="181" t="s">
        <v>183</v>
      </c>
      <c r="C44" s="187" t="s">
        <v>365</v>
      </c>
      <c r="D44" s="213">
        <v>3</v>
      </c>
      <c r="G44" s="168"/>
    </row>
    <row r="45" spans="1:13" x14ac:dyDescent="0.25">
      <c r="A45" s="176"/>
      <c r="B45" s="181" t="s">
        <v>184</v>
      </c>
      <c r="C45" s="187" t="s">
        <v>365</v>
      </c>
      <c r="D45" s="213">
        <v>80</v>
      </c>
      <c r="G45" s="168"/>
    </row>
    <row r="46" spans="1:13" x14ac:dyDescent="0.25">
      <c r="A46" s="176"/>
      <c r="B46" s="181" t="s">
        <v>185</v>
      </c>
      <c r="C46" s="187" t="s">
        <v>365</v>
      </c>
      <c r="D46" s="213">
        <v>71</v>
      </c>
      <c r="G46" s="168"/>
    </row>
    <row r="47" spans="1:13" x14ac:dyDescent="0.25">
      <c r="A47" s="176"/>
      <c r="B47" s="181" t="s">
        <v>396</v>
      </c>
      <c r="C47" s="187" t="s">
        <v>365</v>
      </c>
      <c r="D47" s="213" t="s">
        <v>523</v>
      </c>
      <c r="G47" s="168"/>
    </row>
    <row r="48" spans="1:13" ht="31.5" x14ac:dyDescent="0.25">
      <c r="A48" s="176">
        <v>14</v>
      </c>
      <c r="B48" s="182" t="s">
        <v>395</v>
      </c>
      <c r="C48" s="187"/>
      <c r="D48" s="249">
        <f>SUM(D49:D52)</f>
        <v>44</v>
      </c>
      <c r="G48" s="168"/>
    </row>
    <row r="49" spans="1:7" x14ac:dyDescent="0.25">
      <c r="A49" s="176"/>
      <c r="B49" s="183" t="s">
        <v>188</v>
      </c>
      <c r="C49" s="187" t="s">
        <v>365</v>
      </c>
      <c r="D49" s="214">
        <v>9</v>
      </c>
      <c r="G49" s="168"/>
    </row>
    <row r="50" spans="1:7" x14ac:dyDescent="0.25">
      <c r="A50" s="176"/>
      <c r="B50" s="183" t="s">
        <v>189</v>
      </c>
      <c r="C50" s="187" t="s">
        <v>365</v>
      </c>
      <c r="D50" s="213">
        <v>10</v>
      </c>
      <c r="G50" s="168"/>
    </row>
    <row r="51" spans="1:7" x14ac:dyDescent="0.25">
      <c r="A51" s="176"/>
      <c r="B51" s="183" t="s">
        <v>190</v>
      </c>
      <c r="C51" s="187" t="s">
        <v>365</v>
      </c>
      <c r="D51" s="213" t="s">
        <v>523</v>
      </c>
      <c r="G51" s="168"/>
    </row>
    <row r="52" spans="1:7" x14ac:dyDescent="0.25">
      <c r="A52" s="176"/>
      <c r="B52" s="183" t="s">
        <v>191</v>
      </c>
      <c r="C52" s="187" t="s">
        <v>365</v>
      </c>
      <c r="D52" s="213">
        <v>25</v>
      </c>
      <c r="G52" s="168"/>
    </row>
    <row r="53" spans="1:7" ht="16.5" thickBot="1" x14ac:dyDescent="0.3">
      <c r="A53" s="177"/>
      <c r="B53" s="184"/>
      <c r="C53" s="188"/>
      <c r="D53" s="170"/>
      <c r="E53" s="170"/>
      <c r="F53" s="170"/>
      <c r="G53" s="172"/>
    </row>
  </sheetData>
  <mergeCells count="9">
    <mergeCell ref="D10:F10"/>
    <mergeCell ref="D11:F11"/>
    <mergeCell ref="D12:F12"/>
    <mergeCell ref="D13:F13"/>
    <mergeCell ref="A1:G1"/>
    <mergeCell ref="A2:G2"/>
    <mergeCell ref="A3:G3"/>
    <mergeCell ref="D8:F8"/>
    <mergeCell ref="D9:F9"/>
  </mergeCells>
  <pageMargins left="0.35433070866141736" right="0.23622047244094491" top="0.31496062992125984" bottom="0.27559055118110237" header="0.31496062992125984" footer="0.31496062992125984"/>
  <pageSetup scale="88" fitToHeight="0" orientation="portrait" horizontalDpi="360" verticalDpi="360" r:id="rId1"/>
  <rowBreaks count="1" manualBreakCount="1">
    <brk id="47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31"/>
  <sheetViews>
    <sheetView workbookViewId="0">
      <selection activeCell="E30" sqref="E30:G30"/>
    </sheetView>
  </sheetViews>
  <sheetFormatPr defaultColWidth="11.5703125" defaultRowHeight="15.75" x14ac:dyDescent="0.25"/>
  <cols>
    <col min="1" max="1" width="11.5703125" style="159"/>
    <col min="2" max="2" width="40.5703125" style="159" customWidth="1"/>
    <col min="3" max="3" width="3.140625" style="160" customWidth="1"/>
    <col min="4" max="4" width="15.7109375" style="159" customWidth="1"/>
    <col min="5" max="8" width="14.28515625" style="159" customWidth="1"/>
    <col min="9" max="9" width="15.42578125" style="159" customWidth="1"/>
    <col min="10" max="16384" width="11.5703125" style="159"/>
  </cols>
  <sheetData>
    <row r="1" spans="1:13" ht="19.5" customHeight="1" x14ac:dyDescent="0.25">
      <c r="A1" s="278" t="s">
        <v>30</v>
      </c>
      <c r="B1" s="278"/>
      <c r="C1" s="278"/>
      <c r="D1" s="278"/>
      <c r="E1" s="278"/>
      <c r="F1" s="278"/>
      <c r="G1" s="278"/>
      <c r="H1" s="278"/>
      <c r="I1" s="278"/>
      <c r="J1" s="163"/>
      <c r="K1" s="163"/>
      <c r="L1" s="163"/>
      <c r="M1" s="163"/>
    </row>
    <row r="2" spans="1:13" ht="19.5" customHeight="1" x14ac:dyDescent="0.25">
      <c r="A2" s="278" t="s">
        <v>520</v>
      </c>
      <c r="B2" s="278"/>
      <c r="C2" s="278"/>
      <c r="D2" s="278"/>
      <c r="E2" s="278"/>
      <c r="F2" s="278"/>
      <c r="G2" s="278"/>
      <c r="H2" s="278"/>
      <c r="I2" s="278"/>
      <c r="J2" s="163"/>
      <c r="K2" s="163"/>
      <c r="L2" s="163"/>
      <c r="M2" s="163"/>
    </row>
    <row r="3" spans="1:13" ht="19.5" customHeight="1" x14ac:dyDescent="0.25">
      <c r="A3" s="278" t="s">
        <v>479</v>
      </c>
      <c r="B3" s="278"/>
      <c r="C3" s="278"/>
      <c r="D3" s="278"/>
      <c r="E3" s="278"/>
      <c r="F3" s="278"/>
      <c r="G3" s="278"/>
      <c r="H3" s="278"/>
      <c r="I3" s="278"/>
      <c r="J3" s="163"/>
      <c r="K3" s="163"/>
      <c r="L3" s="163"/>
      <c r="M3" s="163"/>
    </row>
    <row r="4" spans="1:13" ht="16.5" thickBot="1" x14ac:dyDescent="0.3"/>
    <row r="5" spans="1:13" ht="31.5" x14ac:dyDescent="0.25">
      <c r="A5" s="173" t="s">
        <v>397</v>
      </c>
      <c r="B5" s="191" t="s">
        <v>410</v>
      </c>
      <c r="C5" s="185"/>
      <c r="D5" s="189"/>
      <c r="E5" s="189"/>
      <c r="F5" s="189"/>
      <c r="G5" s="189"/>
      <c r="H5" s="189"/>
      <c r="I5" s="190"/>
    </row>
    <row r="6" spans="1:13" ht="21" customHeight="1" x14ac:dyDescent="0.25">
      <c r="A6" s="176">
        <v>1</v>
      </c>
      <c r="B6" s="182" t="s">
        <v>393</v>
      </c>
      <c r="C6" s="187" t="s">
        <v>365</v>
      </c>
      <c r="D6" s="163" t="s">
        <v>417</v>
      </c>
      <c r="E6" s="159" t="s">
        <v>418</v>
      </c>
      <c r="I6" s="168"/>
    </row>
    <row r="7" spans="1:13" ht="21" customHeight="1" x14ac:dyDescent="0.25">
      <c r="A7" s="176">
        <v>2</v>
      </c>
      <c r="B7" s="182" t="s">
        <v>460</v>
      </c>
      <c r="C7" s="187"/>
      <c r="D7" s="163" t="s">
        <v>417</v>
      </c>
      <c r="E7" s="159" t="s">
        <v>418</v>
      </c>
      <c r="I7" s="168"/>
    </row>
    <row r="8" spans="1:13" ht="20.25" customHeight="1" x14ac:dyDescent="0.25">
      <c r="A8" s="176">
        <v>3</v>
      </c>
      <c r="B8" s="182" t="s">
        <v>461</v>
      </c>
      <c r="C8" s="187"/>
      <c r="D8" s="163" t="s">
        <v>417</v>
      </c>
      <c r="E8" s="159" t="s">
        <v>418</v>
      </c>
      <c r="I8" s="168"/>
    </row>
    <row r="9" spans="1:13" x14ac:dyDescent="0.25">
      <c r="A9" s="176">
        <v>4</v>
      </c>
      <c r="B9" s="182" t="s">
        <v>462</v>
      </c>
      <c r="C9" s="187"/>
      <c r="D9" s="163" t="s">
        <v>417</v>
      </c>
      <c r="E9" s="159" t="s">
        <v>418</v>
      </c>
      <c r="I9" s="168"/>
    </row>
    <row r="10" spans="1:13" x14ac:dyDescent="0.25">
      <c r="A10" s="176">
        <v>5</v>
      </c>
      <c r="B10" s="182" t="s">
        <v>464</v>
      </c>
      <c r="C10" s="187" t="s">
        <v>365</v>
      </c>
      <c r="D10" s="163" t="s">
        <v>417</v>
      </c>
      <c r="E10" s="159" t="s">
        <v>418</v>
      </c>
      <c r="I10" s="168"/>
    </row>
    <row r="11" spans="1:13" x14ac:dyDescent="0.25">
      <c r="A11" s="176">
        <v>6</v>
      </c>
      <c r="B11" s="182" t="s">
        <v>463</v>
      </c>
      <c r="C11" s="187" t="s">
        <v>365</v>
      </c>
      <c r="D11" s="163" t="s">
        <v>417</v>
      </c>
      <c r="E11" s="159" t="s">
        <v>418</v>
      </c>
      <c r="I11" s="168"/>
    </row>
    <row r="12" spans="1:13" x14ac:dyDescent="0.25">
      <c r="A12" s="176">
        <v>7</v>
      </c>
      <c r="B12" s="182" t="s">
        <v>476</v>
      </c>
      <c r="C12" s="187" t="s">
        <v>365</v>
      </c>
      <c r="D12" s="163" t="s">
        <v>417</v>
      </c>
      <c r="E12" s="159" t="s">
        <v>418</v>
      </c>
      <c r="I12" s="168"/>
    </row>
    <row r="13" spans="1:13" x14ac:dyDescent="0.25">
      <c r="A13" s="176"/>
      <c r="B13" s="182"/>
      <c r="C13" s="187"/>
      <c r="I13" s="168"/>
    </row>
    <row r="14" spans="1:13" x14ac:dyDescent="0.25">
      <c r="A14" s="174" t="s">
        <v>406</v>
      </c>
      <c r="B14" s="192" t="s">
        <v>399</v>
      </c>
      <c r="C14" s="187"/>
      <c r="I14" s="168"/>
    </row>
    <row r="15" spans="1:13" ht="47.25" x14ac:dyDescent="0.25">
      <c r="A15" s="176">
        <v>1</v>
      </c>
      <c r="B15" s="182" t="s">
        <v>320</v>
      </c>
      <c r="C15" s="187" t="s">
        <v>365</v>
      </c>
      <c r="D15" s="159" t="s">
        <v>419</v>
      </c>
      <c r="E15" s="250" t="s">
        <v>420</v>
      </c>
      <c r="F15" s="159" t="s">
        <v>424</v>
      </c>
      <c r="G15" s="159" t="s">
        <v>421</v>
      </c>
      <c r="H15" s="159" t="s">
        <v>422</v>
      </c>
      <c r="I15" s="168" t="s">
        <v>423</v>
      </c>
    </row>
    <row r="16" spans="1:13" x14ac:dyDescent="0.25">
      <c r="A16" s="176"/>
      <c r="B16" s="182"/>
      <c r="C16" s="187"/>
      <c r="I16" s="168"/>
    </row>
    <row r="17" spans="1:9" x14ac:dyDescent="0.25">
      <c r="A17" s="176">
        <v>2</v>
      </c>
      <c r="B17" s="182" t="s">
        <v>408</v>
      </c>
      <c r="C17" s="187" t="s">
        <v>365</v>
      </c>
      <c r="D17" s="163" t="s">
        <v>417</v>
      </c>
      <c r="E17" s="159" t="s">
        <v>418</v>
      </c>
      <c r="I17" s="168"/>
    </row>
    <row r="18" spans="1:9" x14ac:dyDescent="0.25">
      <c r="A18" s="176"/>
      <c r="B18" s="182"/>
      <c r="C18" s="187"/>
      <c r="I18" s="168"/>
    </row>
    <row r="19" spans="1:9" ht="18" customHeight="1" x14ac:dyDescent="0.25">
      <c r="A19" s="176">
        <v>3</v>
      </c>
      <c r="B19" s="182" t="s">
        <v>400</v>
      </c>
      <c r="C19" s="187" t="s">
        <v>365</v>
      </c>
      <c r="D19" s="163" t="s">
        <v>417</v>
      </c>
      <c r="E19" s="159" t="s">
        <v>418</v>
      </c>
      <c r="I19" s="168"/>
    </row>
    <row r="20" spans="1:9" x14ac:dyDescent="0.25">
      <c r="A20" s="176"/>
      <c r="B20" s="182"/>
      <c r="C20" s="187"/>
      <c r="I20" s="168"/>
    </row>
    <row r="21" spans="1:9" ht="31.5" x14ac:dyDescent="0.25">
      <c r="A21" s="176">
        <v>4</v>
      </c>
      <c r="B21" s="182" t="s">
        <v>407</v>
      </c>
      <c r="C21" s="187" t="s">
        <v>365</v>
      </c>
      <c r="D21" s="163" t="s">
        <v>417</v>
      </c>
      <c r="E21" s="279" t="s">
        <v>528</v>
      </c>
      <c r="F21" s="279"/>
      <c r="G21" s="279"/>
      <c r="H21" s="159" t="s">
        <v>418</v>
      </c>
      <c r="I21" s="168"/>
    </row>
    <row r="22" spans="1:9" x14ac:dyDescent="0.25">
      <c r="A22" s="176"/>
      <c r="B22" s="182"/>
      <c r="C22" s="187"/>
      <c r="E22" s="279" t="s">
        <v>529</v>
      </c>
      <c r="F22" s="279"/>
      <c r="G22" s="279"/>
      <c r="I22" s="168"/>
    </row>
    <row r="23" spans="1:9" ht="34.5" customHeight="1" x14ac:dyDescent="0.25">
      <c r="A23" s="176"/>
      <c r="B23" s="182"/>
      <c r="C23" s="187"/>
      <c r="E23" s="279" t="s">
        <v>530</v>
      </c>
      <c r="F23" s="279"/>
      <c r="G23" s="279"/>
      <c r="H23" s="279"/>
      <c r="I23" s="280"/>
    </row>
    <row r="24" spans="1:9" ht="18.75" customHeight="1" x14ac:dyDescent="0.25">
      <c r="A24" s="176"/>
      <c r="B24" s="182"/>
      <c r="C24" s="187"/>
      <c r="I24" s="168"/>
    </row>
    <row r="25" spans="1:9" x14ac:dyDescent="0.25">
      <c r="A25" s="176">
        <v>5</v>
      </c>
      <c r="B25" s="182" t="s">
        <v>401</v>
      </c>
      <c r="C25" s="187" t="s">
        <v>365</v>
      </c>
      <c r="D25" s="163" t="s">
        <v>417</v>
      </c>
      <c r="E25" s="282" t="s">
        <v>402</v>
      </c>
      <c r="F25" s="282"/>
      <c r="G25" s="282"/>
      <c r="H25" s="159" t="s">
        <v>418</v>
      </c>
      <c r="I25" s="168"/>
    </row>
    <row r="26" spans="1:9" ht="36" customHeight="1" x14ac:dyDescent="0.25">
      <c r="A26" s="176">
        <v>6</v>
      </c>
      <c r="B26" s="182" t="s">
        <v>403</v>
      </c>
      <c r="C26" s="187" t="s">
        <v>365</v>
      </c>
      <c r="D26" s="163" t="s">
        <v>417</v>
      </c>
      <c r="E26" s="283" t="s">
        <v>518</v>
      </c>
      <c r="F26" s="283"/>
      <c r="G26" s="283"/>
      <c r="H26" s="159" t="s">
        <v>418</v>
      </c>
      <c r="I26" s="168"/>
    </row>
    <row r="27" spans="1:9" ht="47.25" customHeight="1" x14ac:dyDescent="0.25">
      <c r="A27" s="176">
        <v>7</v>
      </c>
      <c r="B27" s="182" t="s">
        <v>409</v>
      </c>
      <c r="C27" s="187" t="s">
        <v>404</v>
      </c>
      <c r="D27" s="284" t="s">
        <v>519</v>
      </c>
      <c r="E27" s="283"/>
      <c r="F27" s="283"/>
      <c r="G27" s="283"/>
      <c r="H27" s="283"/>
      <c r="I27" s="285"/>
    </row>
    <row r="28" spans="1:9" ht="31.5" customHeight="1" x14ac:dyDescent="0.25">
      <c r="A28" s="176">
        <v>8</v>
      </c>
      <c r="B28" s="182" t="s">
        <v>411</v>
      </c>
      <c r="C28" s="187" t="s">
        <v>365</v>
      </c>
      <c r="D28" s="163" t="s">
        <v>417</v>
      </c>
      <c r="E28" s="279" t="s">
        <v>531</v>
      </c>
      <c r="F28" s="279"/>
      <c r="G28" s="279"/>
      <c r="H28" s="159" t="s">
        <v>418</v>
      </c>
      <c r="I28" s="168"/>
    </row>
    <row r="29" spans="1:9" ht="33.75" customHeight="1" x14ac:dyDescent="0.25">
      <c r="A29" s="176"/>
      <c r="B29" s="182"/>
      <c r="C29" s="187"/>
      <c r="E29" s="279" t="s">
        <v>532</v>
      </c>
      <c r="F29" s="279"/>
      <c r="G29" s="279"/>
      <c r="I29" s="168"/>
    </row>
    <row r="30" spans="1:9" ht="32.25" customHeight="1" x14ac:dyDescent="0.25">
      <c r="A30" s="176"/>
      <c r="B30" s="182"/>
      <c r="C30" s="187"/>
      <c r="E30" s="279" t="s">
        <v>533</v>
      </c>
      <c r="F30" s="279"/>
      <c r="G30" s="279"/>
      <c r="I30" s="168"/>
    </row>
    <row r="31" spans="1:9" ht="19.5" customHeight="1" thickBot="1" x14ac:dyDescent="0.3">
      <c r="A31" s="177"/>
      <c r="B31" s="184"/>
      <c r="C31" s="188"/>
      <c r="D31" s="171"/>
      <c r="E31" s="281"/>
      <c r="F31" s="281"/>
      <c r="G31" s="281"/>
      <c r="H31" s="171"/>
      <c r="I31" s="172"/>
    </row>
  </sheetData>
  <mergeCells count="13">
    <mergeCell ref="E23:I23"/>
    <mergeCell ref="E31:G31"/>
    <mergeCell ref="E21:G21"/>
    <mergeCell ref="E22:G22"/>
    <mergeCell ref="A1:I1"/>
    <mergeCell ref="A2:I2"/>
    <mergeCell ref="A3:I3"/>
    <mergeCell ref="E25:G25"/>
    <mergeCell ref="E28:G28"/>
    <mergeCell ref="E29:G29"/>
    <mergeCell ref="E30:G30"/>
    <mergeCell ref="E26:G26"/>
    <mergeCell ref="D27:I27"/>
  </mergeCells>
  <pageMargins left="0.37" right="0.24" top="0.33" bottom="0.27" header="0.3" footer="0.3"/>
  <pageSetup paperSize="9"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32"/>
  <sheetViews>
    <sheetView workbookViewId="0">
      <selection activeCell="B15" sqref="B15:D15"/>
    </sheetView>
  </sheetViews>
  <sheetFormatPr defaultColWidth="11.5703125" defaultRowHeight="15.75" x14ac:dyDescent="0.25"/>
  <cols>
    <col min="1" max="1" width="5.140625" style="159" customWidth="1"/>
    <col min="2" max="2" width="40.5703125" style="159" customWidth="1"/>
    <col min="3" max="3" width="3.140625" style="160" customWidth="1"/>
    <col min="4" max="4" width="5.28515625" style="159" customWidth="1"/>
    <col min="5" max="5" width="26" style="159" customWidth="1"/>
    <col min="6" max="6" width="16" style="159" customWidth="1"/>
    <col min="7" max="7" width="27.7109375" style="159" customWidth="1"/>
    <col min="8" max="8" width="23.7109375" style="159" customWidth="1"/>
    <col min="9" max="9" width="31.42578125" style="159" bestFit="1" customWidth="1"/>
    <col min="10" max="10" width="37.140625" style="159" customWidth="1"/>
    <col min="11" max="11" width="11.7109375" style="159" customWidth="1"/>
    <col min="12" max="12" width="31" style="159" customWidth="1"/>
    <col min="13" max="16384" width="11.5703125" style="159"/>
  </cols>
  <sheetData>
    <row r="1" spans="1:17" ht="19.5" customHeight="1" x14ac:dyDescent="0.25">
      <c r="A1" s="278" t="s">
        <v>30</v>
      </c>
      <c r="B1" s="278"/>
      <c r="C1" s="278"/>
      <c r="D1" s="278"/>
      <c r="E1" s="278"/>
      <c r="F1" s="278"/>
      <c r="G1" s="278"/>
      <c r="H1" s="278"/>
      <c r="I1" s="278"/>
      <c r="J1" s="278"/>
      <c r="K1" s="163"/>
      <c r="L1" s="163"/>
      <c r="M1" s="163"/>
    </row>
    <row r="2" spans="1:17" ht="19.5" customHeight="1" x14ac:dyDescent="0.25">
      <c r="A2" s="278" t="s">
        <v>520</v>
      </c>
      <c r="B2" s="278"/>
      <c r="C2" s="278"/>
      <c r="D2" s="278"/>
      <c r="E2" s="278"/>
      <c r="F2" s="278"/>
      <c r="G2" s="278"/>
      <c r="H2" s="278"/>
      <c r="I2" s="278"/>
      <c r="J2" s="278"/>
      <c r="K2" s="163"/>
      <c r="L2" s="163"/>
      <c r="M2" s="163"/>
    </row>
    <row r="3" spans="1:17" ht="19.5" customHeight="1" x14ac:dyDescent="0.25">
      <c r="A3" s="278" t="s">
        <v>479</v>
      </c>
      <c r="B3" s="278"/>
      <c r="C3" s="278"/>
      <c r="D3" s="278"/>
      <c r="E3" s="278"/>
      <c r="F3" s="278"/>
      <c r="G3" s="278"/>
      <c r="H3" s="278"/>
      <c r="I3" s="278"/>
      <c r="J3" s="278"/>
      <c r="K3" s="163"/>
      <c r="L3" s="163"/>
      <c r="M3" s="163"/>
    </row>
    <row r="4" spans="1:17" x14ac:dyDescent="0.25">
      <c r="A4" s="161"/>
      <c r="B4" s="161"/>
      <c r="C4" s="162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</row>
    <row r="5" spans="1:17" ht="16.5" thickBot="1" x14ac:dyDescent="0.3">
      <c r="A5" s="199" t="s">
        <v>412</v>
      </c>
      <c r="B5" s="194" t="s">
        <v>413</v>
      </c>
      <c r="C5" s="171"/>
      <c r="D5" s="170"/>
      <c r="E5" s="170"/>
      <c r="F5" s="170"/>
      <c r="G5" s="170"/>
      <c r="H5" s="170"/>
      <c r="I5" s="170"/>
      <c r="J5" s="170"/>
    </row>
    <row r="6" spans="1:17" ht="64.5" customHeight="1" thickBot="1" x14ac:dyDescent="0.3">
      <c r="A6" s="251" t="s">
        <v>1</v>
      </c>
      <c r="B6" s="290" t="s">
        <v>425</v>
      </c>
      <c r="C6" s="290"/>
      <c r="D6" s="290"/>
      <c r="E6" s="251" t="s">
        <v>477</v>
      </c>
      <c r="F6" s="251" t="s">
        <v>478</v>
      </c>
      <c r="G6" s="251" t="s">
        <v>426</v>
      </c>
      <c r="H6" s="251" t="s">
        <v>475</v>
      </c>
      <c r="I6" s="251" t="s">
        <v>484</v>
      </c>
      <c r="J6" s="252" t="s">
        <v>474</v>
      </c>
    </row>
    <row r="7" spans="1:17" ht="32.25" customHeight="1" thickTop="1" x14ac:dyDescent="0.25">
      <c r="A7" s="254">
        <v>1</v>
      </c>
      <c r="B7" s="289" t="s">
        <v>534</v>
      </c>
      <c r="C7" s="289"/>
      <c r="D7" s="289"/>
      <c r="E7" s="255"/>
      <c r="F7" s="255"/>
      <c r="G7" s="254" t="s">
        <v>539</v>
      </c>
      <c r="H7" s="253" t="s">
        <v>546</v>
      </c>
      <c r="I7" s="254"/>
      <c r="J7" s="254"/>
    </row>
    <row r="8" spans="1:17" ht="32.25" customHeight="1" x14ac:dyDescent="0.25">
      <c r="A8" s="254">
        <v>2</v>
      </c>
      <c r="B8" s="289" t="s">
        <v>535</v>
      </c>
      <c r="C8" s="289"/>
      <c r="D8" s="289"/>
      <c r="E8" s="256"/>
      <c r="F8" s="254"/>
      <c r="G8" s="257" t="s">
        <v>539</v>
      </c>
      <c r="H8" s="253" t="s">
        <v>546</v>
      </c>
      <c r="I8" s="254"/>
      <c r="J8" s="254"/>
    </row>
    <row r="9" spans="1:17" ht="32.25" customHeight="1" x14ac:dyDescent="0.25">
      <c r="A9" s="254">
        <v>3</v>
      </c>
      <c r="B9" s="289" t="s">
        <v>545</v>
      </c>
      <c r="C9" s="289"/>
      <c r="D9" s="289"/>
      <c r="E9" s="256"/>
      <c r="F9" s="254"/>
      <c r="G9" s="258" t="s">
        <v>539</v>
      </c>
      <c r="H9" s="253" t="s">
        <v>546</v>
      </c>
      <c r="I9" s="254"/>
      <c r="J9" s="254"/>
    </row>
    <row r="10" spans="1:17" ht="32.25" customHeight="1" x14ac:dyDescent="0.25">
      <c r="A10" s="254">
        <v>4</v>
      </c>
      <c r="B10" s="289" t="s">
        <v>544</v>
      </c>
      <c r="C10" s="289"/>
      <c r="D10" s="289"/>
      <c r="E10" s="256"/>
      <c r="F10" s="254"/>
      <c r="G10" s="258" t="s">
        <v>543</v>
      </c>
      <c r="H10" s="253" t="s">
        <v>546</v>
      </c>
      <c r="I10" s="254"/>
      <c r="J10" s="254"/>
    </row>
    <row r="11" spans="1:17" ht="32.25" customHeight="1" x14ac:dyDescent="0.25">
      <c r="A11" s="254">
        <v>5</v>
      </c>
      <c r="B11" s="289" t="s">
        <v>536</v>
      </c>
      <c r="C11" s="289"/>
      <c r="D11" s="289"/>
      <c r="E11" s="256"/>
      <c r="F11" s="254"/>
      <c r="G11" s="259" t="s">
        <v>537</v>
      </c>
      <c r="H11" s="253" t="s">
        <v>546</v>
      </c>
      <c r="I11" s="254"/>
      <c r="J11" s="254"/>
    </row>
    <row r="12" spans="1:17" ht="32.25" customHeight="1" x14ac:dyDescent="0.25">
      <c r="A12" s="254">
        <v>6</v>
      </c>
      <c r="B12" s="289" t="s">
        <v>538</v>
      </c>
      <c r="C12" s="289"/>
      <c r="D12" s="289"/>
      <c r="E12" s="256"/>
      <c r="F12" s="254"/>
      <c r="G12" s="254" t="s">
        <v>537</v>
      </c>
      <c r="H12" s="253" t="s">
        <v>546</v>
      </c>
      <c r="I12" s="254"/>
      <c r="J12" s="260"/>
    </row>
    <row r="13" spans="1:17" ht="32.25" customHeight="1" x14ac:dyDescent="0.25">
      <c r="A13" s="254">
        <v>7</v>
      </c>
      <c r="B13" s="289" t="s">
        <v>540</v>
      </c>
      <c r="C13" s="289"/>
      <c r="D13" s="289"/>
      <c r="E13" s="256"/>
      <c r="F13" s="254"/>
      <c r="G13" s="258" t="s">
        <v>539</v>
      </c>
      <c r="H13" s="253" t="s">
        <v>546</v>
      </c>
      <c r="I13" s="254"/>
      <c r="J13" s="254"/>
    </row>
    <row r="14" spans="1:17" ht="48.75" customHeight="1" x14ac:dyDescent="0.25">
      <c r="A14" s="254">
        <v>8</v>
      </c>
      <c r="B14" s="289" t="s">
        <v>541</v>
      </c>
      <c r="C14" s="289"/>
      <c r="D14" s="289"/>
      <c r="E14" s="256"/>
      <c r="F14" s="254"/>
      <c r="G14" s="257" t="s">
        <v>539</v>
      </c>
      <c r="H14" s="253" t="s">
        <v>546</v>
      </c>
      <c r="I14" s="254"/>
      <c r="J14" s="254"/>
    </row>
    <row r="15" spans="1:17" ht="53.25" customHeight="1" x14ac:dyDescent="0.25">
      <c r="A15" s="254">
        <v>9</v>
      </c>
      <c r="B15" s="289" t="s">
        <v>542</v>
      </c>
      <c r="C15" s="289"/>
      <c r="D15" s="289"/>
      <c r="E15" s="256"/>
      <c r="F15" s="254"/>
      <c r="G15" s="257" t="s">
        <v>539</v>
      </c>
      <c r="H15" s="253" t="s">
        <v>546</v>
      </c>
      <c r="I15" s="254"/>
      <c r="J15" s="254"/>
    </row>
    <row r="16" spans="1:17" ht="48" customHeight="1" thickBot="1" x14ac:dyDescent="0.3">
      <c r="A16" s="200"/>
      <c r="B16" s="288"/>
      <c r="C16" s="288"/>
      <c r="D16" s="288"/>
      <c r="E16" s="178"/>
      <c r="F16" s="178"/>
      <c r="G16" s="215"/>
      <c r="H16" s="178"/>
      <c r="I16" s="178"/>
      <c r="J16" s="193"/>
    </row>
    <row r="18" spans="1:10" ht="16.5" thickBot="1" x14ac:dyDescent="0.3">
      <c r="A18" s="161" t="s">
        <v>427</v>
      </c>
      <c r="B18" s="163" t="s">
        <v>428</v>
      </c>
    </row>
    <row r="19" spans="1:10" ht="17.25" customHeight="1" x14ac:dyDescent="0.25">
      <c r="A19" s="195">
        <v>1</v>
      </c>
      <c r="B19" s="196" t="s">
        <v>429</v>
      </c>
      <c r="C19" s="185" t="s">
        <v>365</v>
      </c>
      <c r="D19" s="189" t="s">
        <v>434</v>
      </c>
      <c r="E19" s="262" t="s">
        <v>480</v>
      </c>
      <c r="F19" s="189" t="s">
        <v>435</v>
      </c>
      <c r="G19" s="261" t="s">
        <v>436</v>
      </c>
      <c r="H19" s="189" t="s">
        <v>437</v>
      </c>
      <c r="I19" s="286" t="s">
        <v>438</v>
      </c>
      <c r="J19" s="287"/>
    </row>
    <row r="20" spans="1:10" ht="15" customHeight="1" x14ac:dyDescent="0.25">
      <c r="A20" s="167"/>
      <c r="B20" s="182"/>
      <c r="C20" s="187"/>
      <c r="D20" s="159" t="s">
        <v>418</v>
      </c>
      <c r="I20" s="160"/>
      <c r="J20" s="197"/>
    </row>
    <row r="21" spans="1:10" x14ac:dyDescent="0.25">
      <c r="A21" s="167"/>
      <c r="B21" s="182"/>
      <c r="C21" s="187"/>
      <c r="I21" s="160"/>
      <c r="J21" s="197"/>
    </row>
    <row r="22" spans="1:10" ht="31.5" x14ac:dyDescent="0.25">
      <c r="A22" s="167">
        <v>2</v>
      </c>
      <c r="B22" s="182" t="s">
        <v>430</v>
      </c>
      <c r="C22" s="187" t="s">
        <v>365</v>
      </c>
      <c r="D22" s="159" t="s">
        <v>434</v>
      </c>
      <c r="E22" s="159" t="s">
        <v>481</v>
      </c>
      <c r="F22" s="159" t="s">
        <v>435</v>
      </c>
      <c r="G22" s="163" t="s">
        <v>436</v>
      </c>
      <c r="H22" s="159" t="s">
        <v>437</v>
      </c>
      <c r="I22" s="283" t="s">
        <v>438</v>
      </c>
      <c r="J22" s="285"/>
    </row>
    <row r="23" spans="1:10" ht="63" x14ac:dyDescent="0.25">
      <c r="A23" s="167"/>
      <c r="B23" s="182"/>
      <c r="C23" s="187"/>
      <c r="D23" s="159" t="s">
        <v>418</v>
      </c>
      <c r="I23" s="160"/>
      <c r="J23" s="197"/>
    </row>
    <row r="24" spans="1:10" x14ac:dyDescent="0.25">
      <c r="A24" s="167"/>
      <c r="B24" s="182"/>
      <c r="C24" s="187"/>
      <c r="I24" s="160"/>
      <c r="J24" s="197"/>
    </row>
    <row r="25" spans="1:10" ht="15.75" customHeight="1" x14ac:dyDescent="0.25">
      <c r="A25" s="167">
        <v>3</v>
      </c>
      <c r="B25" s="182" t="s">
        <v>431</v>
      </c>
      <c r="C25" s="187" t="s">
        <v>365</v>
      </c>
      <c r="D25" s="159" t="s">
        <v>434</v>
      </c>
      <c r="E25" s="159" t="s">
        <v>482</v>
      </c>
      <c r="F25" s="163" t="s">
        <v>435</v>
      </c>
      <c r="G25" s="159" t="s">
        <v>436</v>
      </c>
      <c r="H25" s="159" t="s">
        <v>437</v>
      </c>
      <c r="I25" s="283" t="s">
        <v>438</v>
      </c>
      <c r="J25" s="285"/>
    </row>
    <row r="26" spans="1:10" ht="63" x14ac:dyDescent="0.25">
      <c r="A26" s="167"/>
      <c r="B26" s="182"/>
      <c r="C26" s="187"/>
      <c r="D26" s="159" t="s">
        <v>418</v>
      </c>
      <c r="I26" s="160"/>
      <c r="J26" s="197"/>
    </row>
    <row r="27" spans="1:10" x14ac:dyDescent="0.25">
      <c r="A27" s="167"/>
      <c r="B27" s="182"/>
      <c r="C27" s="187"/>
      <c r="I27" s="160"/>
      <c r="J27" s="197"/>
    </row>
    <row r="28" spans="1:10" ht="15.75" customHeight="1" x14ac:dyDescent="0.25">
      <c r="A28" s="167">
        <v>4</v>
      </c>
      <c r="B28" s="182" t="s">
        <v>432</v>
      </c>
      <c r="C28" s="187" t="s">
        <v>365</v>
      </c>
      <c r="D28" s="159" t="s">
        <v>434</v>
      </c>
      <c r="E28" s="159" t="s">
        <v>483</v>
      </c>
      <c r="F28" s="159" t="s">
        <v>435</v>
      </c>
      <c r="G28" s="163" t="s">
        <v>436</v>
      </c>
      <c r="H28" s="159" t="s">
        <v>437</v>
      </c>
      <c r="I28" s="283" t="s">
        <v>438</v>
      </c>
      <c r="J28" s="285"/>
    </row>
    <row r="29" spans="1:10" ht="63" x14ac:dyDescent="0.25">
      <c r="A29" s="167"/>
      <c r="B29" s="182"/>
      <c r="C29" s="187"/>
      <c r="D29" s="159" t="s">
        <v>418</v>
      </c>
      <c r="I29" s="160"/>
      <c r="J29" s="197"/>
    </row>
    <row r="30" spans="1:10" x14ac:dyDescent="0.25">
      <c r="A30" s="167"/>
      <c r="B30" s="182"/>
      <c r="C30" s="187"/>
      <c r="I30" s="160"/>
      <c r="J30" s="197"/>
    </row>
    <row r="31" spans="1:10" ht="15.75" customHeight="1" x14ac:dyDescent="0.25">
      <c r="A31" s="167">
        <v>5</v>
      </c>
      <c r="B31" s="182" t="s">
        <v>433</v>
      </c>
      <c r="C31" s="187"/>
      <c r="D31" s="159" t="s">
        <v>434</v>
      </c>
      <c r="E31" s="159" t="s">
        <v>483</v>
      </c>
      <c r="F31" s="159" t="s">
        <v>435</v>
      </c>
      <c r="G31" s="163" t="s">
        <v>436</v>
      </c>
      <c r="H31" s="159" t="s">
        <v>437</v>
      </c>
      <c r="I31" s="283" t="s">
        <v>438</v>
      </c>
      <c r="J31" s="285"/>
    </row>
    <row r="32" spans="1:10" ht="63.75" thickBot="1" x14ac:dyDescent="0.3">
      <c r="A32" s="169"/>
      <c r="B32" s="184"/>
      <c r="C32" s="188"/>
      <c r="D32" s="170" t="s">
        <v>418</v>
      </c>
      <c r="E32" s="170"/>
      <c r="F32" s="170"/>
      <c r="G32" s="170"/>
      <c r="H32" s="170"/>
      <c r="I32" s="171"/>
      <c r="J32" s="207"/>
    </row>
  </sheetData>
  <mergeCells count="19">
    <mergeCell ref="B10:D10"/>
    <mergeCell ref="B6:D6"/>
    <mergeCell ref="B7:D7"/>
    <mergeCell ref="A1:J1"/>
    <mergeCell ref="A2:J2"/>
    <mergeCell ref="A3:J3"/>
    <mergeCell ref="B8:D8"/>
    <mergeCell ref="B9:D9"/>
    <mergeCell ref="I31:J31"/>
    <mergeCell ref="I19:J19"/>
    <mergeCell ref="I28:J28"/>
    <mergeCell ref="B16:D16"/>
    <mergeCell ref="B11:D11"/>
    <mergeCell ref="B12:D12"/>
    <mergeCell ref="B14:D14"/>
    <mergeCell ref="B13:D13"/>
    <mergeCell ref="B15:D15"/>
    <mergeCell ref="I22:J22"/>
    <mergeCell ref="I25:J25"/>
  </mergeCells>
  <pageMargins left="0.37" right="0.24" top="0.33" bottom="0.27" header="0.3" footer="0.3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174"/>
  <sheetViews>
    <sheetView topLeftCell="A148" workbookViewId="0">
      <selection activeCell="B36" sqref="B36"/>
    </sheetView>
  </sheetViews>
  <sheetFormatPr defaultRowHeight="15" x14ac:dyDescent="0.25"/>
  <cols>
    <col min="1" max="1" width="4" customWidth="1"/>
    <col min="2" max="2" width="66.28515625" customWidth="1"/>
    <col min="3" max="3" width="11.140625" customWidth="1"/>
    <col min="4" max="4" width="11.5703125" customWidth="1"/>
    <col min="5" max="8" width="8.140625" customWidth="1"/>
    <col min="9" max="9" width="12" customWidth="1"/>
    <col min="10" max="15" width="8.140625" customWidth="1"/>
    <col min="16" max="16" width="8.5703125" customWidth="1"/>
    <col min="17" max="17" width="16" bestFit="1" customWidth="1"/>
    <col min="18" max="18" width="15.28515625" customWidth="1"/>
    <col min="19" max="19" width="16" bestFit="1" customWidth="1"/>
    <col min="20" max="20" width="14.85546875" customWidth="1"/>
    <col min="21" max="21" width="17" bestFit="1" customWidth="1"/>
    <col min="22" max="22" width="15.5703125" customWidth="1"/>
  </cols>
  <sheetData>
    <row r="1" spans="1:15" x14ac:dyDescent="0.25">
      <c r="A1" s="294"/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</row>
    <row r="2" spans="1:15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ht="20.25" x14ac:dyDescent="0.25">
      <c r="A3" s="264" t="s">
        <v>30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</row>
    <row r="4" spans="1:15" ht="20.25" x14ac:dyDescent="0.25">
      <c r="A4" s="264" t="s">
        <v>208</v>
      </c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</row>
    <row r="5" spans="1:15" ht="20.25" x14ac:dyDescent="0.25">
      <c r="A5" s="264" t="s">
        <v>209</v>
      </c>
      <c r="B5" s="264"/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</row>
    <row r="6" spans="1:15" ht="20.25" x14ac:dyDescent="0.25">
      <c r="A6" s="157"/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</row>
    <row r="7" spans="1:15" ht="20.25" x14ac:dyDescent="0.25">
      <c r="A7" s="157"/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</row>
    <row r="8" spans="1:15" ht="20.25" x14ac:dyDescent="0.25">
      <c r="A8" s="295" t="s">
        <v>31</v>
      </c>
      <c r="B8" s="295"/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</row>
    <row r="9" spans="1:15" ht="5.25" customHeight="1" thickBot="1" x14ac:dyDescent="0.3">
      <c r="A9" s="58"/>
      <c r="B9" s="58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</row>
    <row r="10" spans="1:15" s="9" customFormat="1" ht="27" customHeight="1" x14ac:dyDescent="0.25">
      <c r="A10" s="296" t="s">
        <v>1</v>
      </c>
      <c r="B10" s="298" t="s">
        <v>32</v>
      </c>
      <c r="C10" s="300" t="s">
        <v>34</v>
      </c>
      <c r="D10" s="291" t="s">
        <v>161</v>
      </c>
      <c r="E10" s="292"/>
      <c r="F10" s="292"/>
      <c r="G10" s="292"/>
      <c r="H10" s="292"/>
      <c r="I10" s="292"/>
      <c r="J10" s="292"/>
      <c r="K10" s="292"/>
      <c r="L10" s="292"/>
      <c r="M10" s="292"/>
      <c r="N10" s="292"/>
      <c r="O10" s="293"/>
    </row>
    <row r="11" spans="1:15" s="9" customFormat="1" ht="27" customHeight="1" x14ac:dyDescent="0.25">
      <c r="A11" s="297"/>
      <c r="B11" s="299"/>
      <c r="C11" s="301"/>
      <c r="D11" s="158" t="s">
        <v>145</v>
      </c>
      <c r="E11" s="158" t="s">
        <v>146</v>
      </c>
      <c r="F11" s="158" t="s">
        <v>163</v>
      </c>
      <c r="G11" s="158" t="s">
        <v>164</v>
      </c>
      <c r="H11" s="158" t="s">
        <v>147</v>
      </c>
      <c r="I11" s="158" t="s">
        <v>148</v>
      </c>
      <c r="J11" s="158" t="s">
        <v>149</v>
      </c>
      <c r="K11" s="158" t="s">
        <v>162</v>
      </c>
      <c r="L11" s="158" t="s">
        <v>150</v>
      </c>
      <c r="M11" s="158" t="s">
        <v>151</v>
      </c>
      <c r="N11" s="158" t="s">
        <v>152</v>
      </c>
      <c r="O11" s="48" t="s">
        <v>153</v>
      </c>
    </row>
    <row r="12" spans="1:15" ht="9.75" customHeight="1" x14ac:dyDescent="0.25">
      <c r="A12" s="49" t="s">
        <v>16</v>
      </c>
      <c r="B12" s="3" t="s">
        <v>17</v>
      </c>
      <c r="C12" s="4" t="s">
        <v>18</v>
      </c>
      <c r="D12" s="4" t="s">
        <v>19</v>
      </c>
      <c r="E12" s="4" t="s">
        <v>20</v>
      </c>
      <c r="F12" s="4" t="s">
        <v>35</v>
      </c>
      <c r="G12" s="4" t="s">
        <v>22</v>
      </c>
      <c r="H12" s="4" t="s">
        <v>154</v>
      </c>
      <c r="I12" s="4" t="s">
        <v>24</v>
      </c>
      <c r="J12" s="4" t="s">
        <v>155</v>
      </c>
      <c r="K12" s="4" t="s">
        <v>156</v>
      </c>
      <c r="L12" s="4" t="s">
        <v>157</v>
      </c>
      <c r="M12" s="4" t="s">
        <v>158</v>
      </c>
      <c r="N12" s="4" t="s">
        <v>159</v>
      </c>
      <c r="O12" s="50" t="s">
        <v>160</v>
      </c>
    </row>
    <row r="13" spans="1:15" x14ac:dyDescent="0.25">
      <c r="A13" s="51">
        <v>1</v>
      </c>
      <c r="B13" s="154" t="s">
        <v>33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52"/>
    </row>
    <row r="14" spans="1:15" x14ac:dyDescent="0.25">
      <c r="A14" s="51"/>
      <c r="B14" s="155" t="s">
        <v>72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52"/>
    </row>
    <row r="15" spans="1:15" x14ac:dyDescent="0.25">
      <c r="A15" s="51"/>
      <c r="B15" s="155" t="s">
        <v>73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52"/>
    </row>
    <row r="16" spans="1:15" x14ac:dyDescent="0.25">
      <c r="A16" s="51"/>
      <c r="B16" s="155" t="s">
        <v>74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52"/>
    </row>
    <row r="17" spans="1:15" x14ac:dyDescent="0.25">
      <c r="A17" s="51"/>
      <c r="B17" s="155" t="s">
        <v>75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52"/>
    </row>
    <row r="18" spans="1:15" x14ac:dyDescent="0.25">
      <c r="A18" s="51">
        <v>2</v>
      </c>
      <c r="B18" s="7" t="s">
        <v>68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52"/>
    </row>
    <row r="19" spans="1:15" x14ac:dyDescent="0.25">
      <c r="A19" s="51"/>
      <c r="B19" s="12" t="s">
        <v>165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52"/>
    </row>
    <row r="20" spans="1:15" x14ac:dyDescent="0.25">
      <c r="A20" s="51"/>
      <c r="B20" s="12" t="s">
        <v>166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52"/>
    </row>
    <row r="21" spans="1:15" x14ac:dyDescent="0.25">
      <c r="A21" s="51"/>
      <c r="B21" s="12" t="s">
        <v>167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52"/>
    </row>
    <row r="22" spans="1:15" x14ac:dyDescent="0.25">
      <c r="A22" s="51"/>
      <c r="B22" s="12" t="s">
        <v>168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52"/>
    </row>
    <row r="23" spans="1:15" x14ac:dyDescent="0.25">
      <c r="A23" s="51"/>
      <c r="B23" s="12" t="s">
        <v>169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52"/>
    </row>
    <row r="24" spans="1:15" x14ac:dyDescent="0.25">
      <c r="A24" s="51"/>
      <c r="B24" s="12" t="s">
        <v>170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52"/>
    </row>
    <row r="25" spans="1:15" x14ac:dyDescent="0.25">
      <c r="A25" s="51"/>
      <c r="B25" s="12" t="s">
        <v>171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52"/>
    </row>
    <row r="26" spans="1:15" x14ac:dyDescent="0.25">
      <c r="A26" s="51"/>
      <c r="B26" s="13" t="s">
        <v>130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52"/>
    </row>
    <row r="27" spans="1:15" x14ac:dyDescent="0.25">
      <c r="A27" s="51">
        <v>3</v>
      </c>
      <c r="B27" s="7" t="s">
        <v>69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52"/>
    </row>
    <row r="28" spans="1:15" x14ac:dyDescent="0.25">
      <c r="A28" s="51"/>
      <c r="B28" s="12" t="s">
        <v>76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52"/>
    </row>
    <row r="29" spans="1:15" x14ac:dyDescent="0.25">
      <c r="A29" s="51"/>
      <c r="B29" s="12" t="s">
        <v>77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52"/>
    </row>
    <row r="30" spans="1:15" x14ac:dyDescent="0.25">
      <c r="A30" s="51"/>
      <c r="B30" s="12" t="s">
        <v>78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52"/>
    </row>
    <row r="31" spans="1:15" x14ac:dyDescent="0.25">
      <c r="A31" s="51"/>
      <c r="B31" s="12" t="s">
        <v>79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52"/>
    </row>
    <row r="32" spans="1:15" x14ac:dyDescent="0.25">
      <c r="A32" s="51"/>
      <c r="B32" s="12" t="s">
        <v>80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52"/>
    </row>
    <row r="33" spans="1:16" x14ac:dyDescent="0.25">
      <c r="A33" s="51"/>
      <c r="B33" s="12" t="s">
        <v>81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52"/>
    </row>
    <row r="34" spans="1:16" x14ac:dyDescent="0.25">
      <c r="A34" s="51"/>
      <c r="B34" s="13" t="s">
        <v>82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52"/>
    </row>
    <row r="35" spans="1:16" x14ac:dyDescent="0.25">
      <c r="A35" s="51">
        <v>4</v>
      </c>
      <c r="B35" s="7" t="s">
        <v>70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52"/>
    </row>
    <row r="36" spans="1:16" x14ac:dyDescent="0.25">
      <c r="A36" s="51"/>
      <c r="B36" s="12" t="s">
        <v>172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52"/>
    </row>
    <row r="37" spans="1:16" x14ac:dyDescent="0.25">
      <c r="A37" s="51"/>
      <c r="B37" s="12" t="s">
        <v>173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52"/>
    </row>
    <row r="38" spans="1:16" x14ac:dyDescent="0.25">
      <c r="A38" s="51"/>
      <c r="B38" s="12" t="s">
        <v>174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52"/>
    </row>
    <row r="39" spans="1:16" x14ac:dyDescent="0.25">
      <c r="A39" s="51"/>
      <c r="B39" s="12" t="s">
        <v>175</v>
      </c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52"/>
    </row>
    <row r="40" spans="1:16" ht="15.75" thickBot="1" x14ac:dyDescent="0.3">
      <c r="A40" s="54"/>
      <c r="B40" s="59" t="s">
        <v>176</v>
      </c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7"/>
    </row>
    <row r="44" spans="1:16" ht="21" thickBot="1" x14ac:dyDescent="0.3">
      <c r="A44" s="295" t="s">
        <v>36</v>
      </c>
      <c r="B44" s="295"/>
      <c r="C44" s="157"/>
      <c r="D44" s="157"/>
      <c r="E44" s="157"/>
      <c r="F44" s="157"/>
      <c r="G44" s="157"/>
      <c r="H44" s="157"/>
      <c r="I44" s="157"/>
      <c r="J44" s="157"/>
      <c r="K44" s="157"/>
      <c r="L44" s="157"/>
      <c r="M44" s="157"/>
      <c r="N44" s="157"/>
      <c r="O44" s="157"/>
    </row>
    <row r="45" spans="1:16" s="9" customFormat="1" ht="27" customHeight="1" x14ac:dyDescent="0.25">
      <c r="A45" s="296" t="s">
        <v>1</v>
      </c>
      <c r="B45" s="298" t="s">
        <v>32</v>
      </c>
      <c r="C45" s="300" t="s">
        <v>211</v>
      </c>
      <c r="D45" s="300" t="s">
        <v>34</v>
      </c>
      <c r="E45" s="291" t="s">
        <v>161</v>
      </c>
      <c r="F45" s="292"/>
      <c r="G45" s="292"/>
      <c r="H45" s="292"/>
      <c r="I45" s="292"/>
      <c r="J45" s="292"/>
      <c r="K45" s="292"/>
      <c r="L45" s="292"/>
      <c r="M45" s="292"/>
      <c r="N45" s="292"/>
      <c r="O45" s="292"/>
      <c r="P45" s="293"/>
    </row>
    <row r="46" spans="1:16" s="9" customFormat="1" ht="44.25" customHeight="1" x14ac:dyDescent="0.25">
      <c r="A46" s="297"/>
      <c r="B46" s="299"/>
      <c r="C46" s="301"/>
      <c r="D46" s="301"/>
      <c r="E46" s="158" t="s">
        <v>145</v>
      </c>
      <c r="F46" s="158" t="s">
        <v>146</v>
      </c>
      <c r="G46" s="158" t="s">
        <v>163</v>
      </c>
      <c r="H46" s="158" t="s">
        <v>164</v>
      </c>
      <c r="I46" s="158" t="s">
        <v>147</v>
      </c>
      <c r="J46" s="158" t="s">
        <v>148</v>
      </c>
      <c r="K46" s="158" t="s">
        <v>149</v>
      </c>
      <c r="L46" s="158" t="s">
        <v>162</v>
      </c>
      <c r="M46" s="158" t="s">
        <v>150</v>
      </c>
      <c r="N46" s="158" t="s">
        <v>151</v>
      </c>
      <c r="O46" s="158" t="s">
        <v>152</v>
      </c>
      <c r="P46" s="48" t="s">
        <v>153</v>
      </c>
    </row>
    <row r="47" spans="1:16" ht="9.75" customHeight="1" x14ac:dyDescent="0.25">
      <c r="A47" s="49" t="s">
        <v>16</v>
      </c>
      <c r="B47" s="3" t="s">
        <v>17</v>
      </c>
      <c r="C47" s="4" t="s">
        <v>18</v>
      </c>
      <c r="D47" s="4" t="s">
        <v>19</v>
      </c>
      <c r="E47" s="4" t="s">
        <v>20</v>
      </c>
      <c r="F47" s="4" t="s">
        <v>35</v>
      </c>
      <c r="G47" s="4" t="s">
        <v>22</v>
      </c>
      <c r="H47" s="4" t="s">
        <v>154</v>
      </c>
      <c r="I47" s="4" t="s">
        <v>24</v>
      </c>
      <c r="J47" s="4" t="s">
        <v>155</v>
      </c>
      <c r="K47" s="4" t="s">
        <v>156</v>
      </c>
      <c r="L47" s="4" t="s">
        <v>157</v>
      </c>
      <c r="M47" s="4" t="s">
        <v>158</v>
      </c>
      <c r="N47" s="4" t="s">
        <v>159</v>
      </c>
      <c r="O47" s="50" t="s">
        <v>160</v>
      </c>
      <c r="P47" s="50" t="s">
        <v>210</v>
      </c>
    </row>
    <row r="48" spans="1:16" x14ac:dyDescent="0.25">
      <c r="A48" s="51">
        <v>1</v>
      </c>
      <c r="B48" s="10" t="s">
        <v>351</v>
      </c>
      <c r="C48" s="13" t="s">
        <v>213</v>
      </c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52"/>
    </row>
    <row r="49" spans="1:16" x14ac:dyDescent="0.25">
      <c r="A49" s="51"/>
      <c r="B49" s="12" t="s">
        <v>177</v>
      </c>
      <c r="C49" s="13" t="s">
        <v>212</v>
      </c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52"/>
    </row>
    <row r="50" spans="1:16" x14ac:dyDescent="0.25">
      <c r="A50" s="51"/>
      <c r="B50" s="12" t="s">
        <v>220</v>
      </c>
      <c r="C50" s="13" t="s">
        <v>213</v>
      </c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52"/>
    </row>
    <row r="51" spans="1:16" x14ac:dyDescent="0.25">
      <c r="A51" s="51"/>
      <c r="B51" s="12" t="s">
        <v>83</v>
      </c>
      <c r="C51" s="12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52"/>
    </row>
    <row r="52" spans="1:16" x14ac:dyDescent="0.25">
      <c r="A52" s="51"/>
      <c r="B52" s="13" t="s">
        <v>84</v>
      </c>
      <c r="C52" s="13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52"/>
    </row>
    <row r="53" spans="1:16" x14ac:dyDescent="0.25">
      <c r="A53" s="51">
        <v>2</v>
      </c>
      <c r="B53" s="7" t="s">
        <v>352</v>
      </c>
      <c r="C53" s="7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52"/>
    </row>
    <row r="54" spans="1:16" x14ac:dyDescent="0.25">
      <c r="A54" s="51"/>
      <c r="B54" s="12" t="s">
        <v>85</v>
      </c>
      <c r="C54" s="13" t="s">
        <v>214</v>
      </c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52"/>
    </row>
    <row r="55" spans="1:16" x14ac:dyDescent="0.25">
      <c r="A55" s="51"/>
      <c r="B55" s="12" t="s">
        <v>140</v>
      </c>
      <c r="C55" s="13" t="s">
        <v>214</v>
      </c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52"/>
    </row>
    <row r="56" spans="1:16" x14ac:dyDescent="0.25">
      <c r="A56" s="51"/>
      <c r="B56" s="12" t="s">
        <v>86</v>
      </c>
      <c r="C56" s="13" t="s">
        <v>214</v>
      </c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52"/>
    </row>
    <row r="57" spans="1:16" x14ac:dyDescent="0.25">
      <c r="A57" s="51"/>
      <c r="B57" s="12" t="s">
        <v>87</v>
      </c>
      <c r="C57" s="13" t="s">
        <v>214</v>
      </c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52"/>
    </row>
    <row r="58" spans="1:16" x14ac:dyDescent="0.25">
      <c r="A58" s="51"/>
      <c r="B58" s="12" t="s">
        <v>88</v>
      </c>
      <c r="C58" s="13" t="s">
        <v>214</v>
      </c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52"/>
    </row>
    <row r="59" spans="1:16" x14ac:dyDescent="0.25">
      <c r="A59" s="51"/>
      <c r="B59" s="12" t="s">
        <v>89</v>
      </c>
      <c r="C59" s="13" t="s">
        <v>214</v>
      </c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52"/>
    </row>
    <row r="60" spans="1:16" x14ac:dyDescent="0.25">
      <c r="A60" s="51"/>
      <c r="B60" s="12" t="s">
        <v>90</v>
      </c>
      <c r="C60" s="13" t="s">
        <v>214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52"/>
    </row>
    <row r="61" spans="1:16" ht="30" x14ac:dyDescent="0.25">
      <c r="A61" s="51"/>
      <c r="B61" s="14" t="s">
        <v>91</v>
      </c>
      <c r="C61" s="64" t="s">
        <v>215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52"/>
    </row>
    <row r="62" spans="1:16" x14ac:dyDescent="0.25">
      <c r="A62" s="51"/>
      <c r="B62" s="12" t="s">
        <v>92</v>
      </c>
      <c r="C62" s="13" t="s">
        <v>216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52"/>
    </row>
    <row r="63" spans="1:16" x14ac:dyDescent="0.25">
      <c r="A63" s="51"/>
      <c r="B63" s="15" t="s">
        <v>93</v>
      </c>
      <c r="C63" s="13" t="s">
        <v>217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52"/>
    </row>
    <row r="64" spans="1:16" x14ac:dyDescent="0.25">
      <c r="A64" s="51"/>
      <c r="B64" s="15" t="s">
        <v>94</v>
      </c>
      <c r="C64" s="13" t="s">
        <v>217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52"/>
    </row>
    <row r="65" spans="1:16" x14ac:dyDescent="0.25">
      <c r="A65" s="51"/>
      <c r="B65" s="15" t="s">
        <v>95</v>
      </c>
      <c r="C65" s="13" t="s">
        <v>217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52"/>
    </row>
    <row r="66" spans="1:16" x14ac:dyDescent="0.25">
      <c r="A66" s="51"/>
      <c r="B66" s="13" t="s">
        <v>96</v>
      </c>
      <c r="C66" s="13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52"/>
    </row>
    <row r="67" spans="1:16" x14ac:dyDescent="0.25">
      <c r="A67" s="51">
        <v>3</v>
      </c>
      <c r="B67" s="7" t="s">
        <v>353</v>
      </c>
      <c r="C67" s="7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52"/>
    </row>
    <row r="68" spans="1:16" x14ac:dyDescent="0.25">
      <c r="A68" s="51"/>
      <c r="B68" s="12" t="s">
        <v>103</v>
      </c>
      <c r="C68" s="12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52"/>
    </row>
    <row r="69" spans="1:16" x14ac:dyDescent="0.25">
      <c r="A69" s="51"/>
      <c r="B69" s="12" t="s">
        <v>104</v>
      </c>
      <c r="C69" s="12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52"/>
    </row>
    <row r="70" spans="1:16" x14ac:dyDescent="0.25">
      <c r="A70" s="51"/>
      <c r="B70" s="12" t="s">
        <v>105</v>
      </c>
      <c r="C70" s="12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52"/>
    </row>
    <row r="71" spans="1:16" x14ac:dyDescent="0.25">
      <c r="A71" s="51"/>
      <c r="B71" s="12" t="s">
        <v>106</v>
      </c>
      <c r="C71" s="12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52"/>
    </row>
    <row r="72" spans="1:16" x14ac:dyDescent="0.25">
      <c r="A72" s="51"/>
      <c r="B72" s="12" t="s">
        <v>107</v>
      </c>
      <c r="C72" s="12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52"/>
    </row>
    <row r="73" spans="1:16" x14ac:dyDescent="0.25">
      <c r="A73" s="51"/>
      <c r="B73" s="12" t="s">
        <v>108</v>
      </c>
      <c r="C73" s="12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52"/>
    </row>
    <row r="74" spans="1:16" x14ac:dyDescent="0.25">
      <c r="A74" s="51"/>
      <c r="B74" s="12" t="s">
        <v>109</v>
      </c>
      <c r="C74" s="13" t="s">
        <v>218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52"/>
    </row>
    <row r="75" spans="1:16" x14ac:dyDescent="0.25">
      <c r="A75" s="51"/>
      <c r="B75" s="14" t="s">
        <v>110</v>
      </c>
      <c r="C75" s="64" t="s">
        <v>218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52"/>
    </row>
    <row r="76" spans="1:16" x14ac:dyDescent="0.25">
      <c r="A76" s="51"/>
      <c r="B76" s="13" t="s">
        <v>111</v>
      </c>
      <c r="C76" s="13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52"/>
    </row>
    <row r="77" spans="1:16" x14ac:dyDescent="0.25">
      <c r="A77" s="51">
        <v>4</v>
      </c>
      <c r="B77" s="7" t="s">
        <v>354</v>
      </c>
      <c r="C77" s="7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52"/>
    </row>
    <row r="78" spans="1:16" ht="16.5" customHeight="1" x14ac:dyDescent="0.25">
      <c r="A78" s="51"/>
      <c r="B78" s="14" t="s">
        <v>112</v>
      </c>
      <c r="C78" s="14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52"/>
    </row>
    <row r="79" spans="1:16" ht="30" x14ac:dyDescent="0.25">
      <c r="A79" s="51"/>
      <c r="B79" s="14" t="s">
        <v>113</v>
      </c>
      <c r="C79" s="65" t="s">
        <v>219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52"/>
    </row>
    <row r="80" spans="1:16" x14ac:dyDescent="0.25">
      <c r="A80" s="51"/>
      <c r="B80" s="14" t="s">
        <v>114</v>
      </c>
      <c r="C80" s="14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52"/>
    </row>
    <row r="81" spans="1:16" x14ac:dyDescent="0.25">
      <c r="A81" s="51"/>
      <c r="B81" s="14" t="s">
        <v>115</v>
      </c>
      <c r="C81" s="14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52"/>
    </row>
    <row r="82" spans="1:16" x14ac:dyDescent="0.25">
      <c r="A82" s="51"/>
      <c r="B82" s="14" t="s">
        <v>116</v>
      </c>
      <c r="C82" s="14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52"/>
    </row>
    <row r="83" spans="1:16" x14ac:dyDescent="0.25">
      <c r="A83" s="51"/>
      <c r="B83" s="14" t="s">
        <v>117</v>
      </c>
      <c r="C83" s="14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52"/>
    </row>
    <row r="84" spans="1:16" x14ac:dyDescent="0.25">
      <c r="A84" s="51"/>
      <c r="B84" s="14" t="s">
        <v>118</v>
      </c>
      <c r="C84" s="14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52"/>
    </row>
    <row r="85" spans="1:16" x14ac:dyDescent="0.25">
      <c r="A85" s="51"/>
      <c r="B85" s="13" t="s">
        <v>111</v>
      </c>
      <c r="C85" s="13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52"/>
    </row>
    <row r="86" spans="1:16" x14ac:dyDescent="0.25">
      <c r="A86" s="51">
        <v>5</v>
      </c>
      <c r="B86" s="11" t="s">
        <v>355</v>
      </c>
      <c r="C86" s="11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52"/>
    </row>
    <row r="87" spans="1:16" x14ac:dyDescent="0.25">
      <c r="A87" s="51"/>
      <c r="B87" s="14" t="s">
        <v>119</v>
      </c>
      <c r="C87" s="14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52"/>
    </row>
    <row r="88" spans="1:16" x14ac:dyDescent="0.25">
      <c r="A88" s="51"/>
      <c r="B88" s="14" t="s">
        <v>120</v>
      </c>
      <c r="C88" s="14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52"/>
    </row>
    <row r="89" spans="1:16" x14ac:dyDescent="0.25">
      <c r="A89" s="51"/>
      <c r="B89" s="14" t="s">
        <v>121</v>
      </c>
      <c r="C89" s="14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52"/>
    </row>
    <row r="90" spans="1:16" x14ac:dyDescent="0.25">
      <c r="A90" s="51"/>
      <c r="B90" s="14" t="s">
        <v>122</v>
      </c>
      <c r="C90" s="14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52"/>
    </row>
    <row r="91" spans="1:16" ht="30" x14ac:dyDescent="0.25">
      <c r="A91" s="51"/>
      <c r="B91" s="14" t="s">
        <v>123</v>
      </c>
      <c r="C91" s="14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52"/>
    </row>
    <row r="92" spans="1:16" x14ac:dyDescent="0.25">
      <c r="A92" s="51"/>
      <c r="B92" s="14" t="s">
        <v>124</v>
      </c>
      <c r="C92" s="14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52"/>
    </row>
    <row r="93" spans="1:16" x14ac:dyDescent="0.25">
      <c r="A93" s="51"/>
      <c r="B93" s="13" t="s">
        <v>82</v>
      </c>
      <c r="C93" s="13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52"/>
    </row>
    <row r="94" spans="1:16" x14ac:dyDescent="0.25">
      <c r="A94" s="51">
        <v>6</v>
      </c>
      <c r="B94" s="11" t="s">
        <v>356</v>
      </c>
      <c r="C94" s="11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52"/>
    </row>
    <row r="95" spans="1:16" x14ac:dyDescent="0.25">
      <c r="A95" s="51"/>
      <c r="B95" s="14" t="s">
        <v>125</v>
      </c>
      <c r="C95" s="14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52"/>
    </row>
    <row r="96" spans="1:16" x14ac:dyDescent="0.25">
      <c r="A96" s="51"/>
      <c r="B96" s="14" t="s">
        <v>126</v>
      </c>
      <c r="C96" s="14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52"/>
    </row>
    <row r="97" spans="1:16" x14ac:dyDescent="0.25">
      <c r="A97" s="51"/>
      <c r="B97" s="14" t="s">
        <v>127</v>
      </c>
      <c r="C97" s="14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52"/>
    </row>
    <row r="98" spans="1:16" x14ac:dyDescent="0.25">
      <c r="A98" s="51"/>
      <c r="B98" s="14" t="s">
        <v>128</v>
      </c>
      <c r="C98" s="14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52"/>
    </row>
    <row r="99" spans="1:16" x14ac:dyDescent="0.25">
      <c r="A99" s="51"/>
      <c r="B99" s="14" t="s">
        <v>129</v>
      </c>
      <c r="C99" s="14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52"/>
    </row>
    <row r="100" spans="1:16" x14ac:dyDescent="0.25">
      <c r="A100" s="51"/>
      <c r="B100" s="13" t="s">
        <v>130</v>
      </c>
      <c r="C100" s="13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52"/>
    </row>
    <row r="101" spans="1:16" x14ac:dyDescent="0.25">
      <c r="A101" s="51">
        <v>7</v>
      </c>
      <c r="B101" s="11" t="s">
        <v>357</v>
      </c>
      <c r="C101" s="11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52"/>
    </row>
    <row r="102" spans="1:16" ht="34.5" customHeight="1" x14ac:dyDescent="0.25">
      <c r="A102" s="51"/>
      <c r="B102" s="14" t="s">
        <v>131</v>
      </c>
      <c r="C102" s="14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52"/>
    </row>
    <row r="103" spans="1:16" x14ac:dyDescent="0.25">
      <c r="A103" s="51"/>
      <c r="B103" s="14" t="s">
        <v>132</v>
      </c>
      <c r="C103" s="14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52"/>
    </row>
    <row r="104" spans="1:16" x14ac:dyDescent="0.25">
      <c r="A104" s="51"/>
      <c r="B104" s="14" t="s">
        <v>133</v>
      </c>
      <c r="C104" s="14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52"/>
    </row>
    <row r="105" spans="1:16" x14ac:dyDescent="0.25">
      <c r="A105" s="51"/>
      <c r="B105" s="13" t="s">
        <v>84</v>
      </c>
      <c r="C105" s="13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52"/>
    </row>
    <row r="106" spans="1:16" x14ac:dyDescent="0.25">
      <c r="A106" s="51">
        <v>8</v>
      </c>
      <c r="B106" s="11" t="s">
        <v>358</v>
      </c>
      <c r="C106" s="11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52"/>
    </row>
    <row r="107" spans="1:16" x14ac:dyDescent="0.25">
      <c r="A107" s="51"/>
      <c r="B107" s="14" t="s">
        <v>134</v>
      </c>
      <c r="C107" s="14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52"/>
    </row>
    <row r="108" spans="1:16" x14ac:dyDescent="0.25">
      <c r="A108" s="51"/>
      <c r="B108" s="14" t="s">
        <v>135</v>
      </c>
      <c r="C108" s="14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52"/>
    </row>
    <row r="109" spans="1:16" x14ac:dyDescent="0.25">
      <c r="A109" s="51"/>
      <c r="B109" s="14" t="s">
        <v>136</v>
      </c>
      <c r="C109" s="14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52"/>
    </row>
    <row r="110" spans="1:16" x14ac:dyDescent="0.25">
      <c r="A110" s="51"/>
      <c r="B110" s="14" t="s">
        <v>137</v>
      </c>
      <c r="C110" s="14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52"/>
    </row>
    <row r="111" spans="1:16" x14ac:dyDescent="0.25">
      <c r="A111" s="51"/>
      <c r="B111" s="14" t="s">
        <v>138</v>
      </c>
      <c r="C111" s="14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52"/>
    </row>
    <row r="112" spans="1:16" x14ac:dyDescent="0.25">
      <c r="A112" s="51"/>
      <c r="B112" s="14" t="s">
        <v>139</v>
      </c>
      <c r="C112" s="14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52"/>
    </row>
    <row r="113" spans="1:16" ht="30.75" thickBot="1" x14ac:dyDescent="0.3">
      <c r="A113" s="60">
        <v>9</v>
      </c>
      <c r="B113" s="156" t="s">
        <v>71</v>
      </c>
      <c r="C113" s="61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7"/>
    </row>
    <row r="114" spans="1:16" ht="15.75" thickBot="1" x14ac:dyDescent="0.3">
      <c r="A114" s="16"/>
      <c r="B114" s="34"/>
    </row>
    <row r="115" spans="1:16" x14ac:dyDescent="0.25">
      <c r="A115" s="16"/>
      <c r="B115" s="35" t="s">
        <v>178</v>
      </c>
    </row>
    <row r="116" spans="1:16" ht="15.75" thickBot="1" x14ac:dyDescent="0.3">
      <c r="A116" s="16"/>
      <c r="B116" s="36" t="s">
        <v>179</v>
      </c>
    </row>
    <row r="120" spans="1:16" ht="21" thickBot="1" x14ac:dyDescent="0.3">
      <c r="A120" s="295" t="s">
        <v>43</v>
      </c>
      <c r="B120" s="295"/>
      <c r="C120" s="157"/>
      <c r="D120" s="157"/>
      <c r="E120" s="157"/>
      <c r="F120" s="157"/>
      <c r="G120" s="157"/>
      <c r="H120" s="157"/>
      <c r="I120" s="157"/>
      <c r="J120" s="157"/>
      <c r="K120" s="157"/>
      <c r="L120" s="157"/>
      <c r="M120" s="157"/>
      <c r="N120" s="157"/>
      <c r="O120" s="157"/>
    </row>
    <row r="121" spans="1:16" s="9" customFormat="1" ht="27" customHeight="1" x14ac:dyDescent="0.25">
      <c r="A121" s="296" t="s">
        <v>1</v>
      </c>
      <c r="B121" s="298" t="s">
        <v>32</v>
      </c>
      <c r="C121" s="300" t="s">
        <v>34</v>
      </c>
      <c r="D121" s="291" t="s">
        <v>161</v>
      </c>
      <c r="E121" s="292"/>
      <c r="F121" s="292"/>
      <c r="G121" s="292"/>
      <c r="H121" s="292"/>
      <c r="I121" s="292"/>
      <c r="J121" s="292"/>
      <c r="K121" s="292"/>
      <c r="L121" s="292"/>
      <c r="M121" s="292"/>
      <c r="N121" s="292"/>
      <c r="O121" s="293"/>
    </row>
    <row r="122" spans="1:16" s="9" customFormat="1" ht="27" customHeight="1" x14ac:dyDescent="0.25">
      <c r="A122" s="297"/>
      <c r="B122" s="299"/>
      <c r="C122" s="301"/>
      <c r="D122" s="158" t="s">
        <v>145</v>
      </c>
      <c r="E122" s="158" t="s">
        <v>146</v>
      </c>
      <c r="F122" s="158" t="s">
        <v>163</v>
      </c>
      <c r="G122" s="158" t="s">
        <v>164</v>
      </c>
      <c r="H122" s="158" t="s">
        <v>147</v>
      </c>
      <c r="I122" s="158" t="s">
        <v>148</v>
      </c>
      <c r="J122" s="158" t="s">
        <v>149</v>
      </c>
      <c r="K122" s="158" t="s">
        <v>162</v>
      </c>
      <c r="L122" s="158" t="s">
        <v>150</v>
      </c>
      <c r="M122" s="158" t="s">
        <v>151</v>
      </c>
      <c r="N122" s="158" t="s">
        <v>152</v>
      </c>
      <c r="O122" s="48" t="s">
        <v>153</v>
      </c>
    </row>
    <row r="123" spans="1:16" ht="9.75" customHeight="1" x14ac:dyDescent="0.25">
      <c r="A123" s="49" t="s">
        <v>16</v>
      </c>
      <c r="B123" s="3" t="s">
        <v>17</v>
      </c>
      <c r="C123" s="4" t="s">
        <v>18</v>
      </c>
      <c r="D123" s="4" t="s">
        <v>19</v>
      </c>
      <c r="E123" s="4" t="s">
        <v>20</v>
      </c>
      <c r="F123" s="4" t="s">
        <v>35</v>
      </c>
      <c r="G123" s="4" t="s">
        <v>22</v>
      </c>
      <c r="H123" s="4" t="s">
        <v>154</v>
      </c>
      <c r="I123" s="4" t="s">
        <v>24</v>
      </c>
      <c r="J123" s="4" t="s">
        <v>155</v>
      </c>
      <c r="K123" s="4" t="s">
        <v>156</v>
      </c>
      <c r="L123" s="4" t="s">
        <v>157</v>
      </c>
      <c r="M123" s="4" t="s">
        <v>158</v>
      </c>
      <c r="N123" s="4" t="s">
        <v>159</v>
      </c>
      <c r="O123" s="50" t="s">
        <v>160</v>
      </c>
    </row>
    <row r="124" spans="1:16" x14ac:dyDescent="0.25">
      <c r="A124" s="51">
        <v>1</v>
      </c>
      <c r="B124" s="10" t="s">
        <v>50</v>
      </c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52"/>
    </row>
    <row r="125" spans="1:16" x14ac:dyDescent="0.25">
      <c r="A125" s="51"/>
      <c r="B125" s="12" t="s">
        <v>180</v>
      </c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52"/>
    </row>
    <row r="126" spans="1:16" x14ac:dyDescent="0.25">
      <c r="A126" s="51"/>
      <c r="B126" s="12" t="s">
        <v>181</v>
      </c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52"/>
    </row>
    <row r="127" spans="1:16" x14ac:dyDescent="0.25">
      <c r="A127" s="51"/>
      <c r="B127" s="12" t="s">
        <v>182</v>
      </c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52"/>
    </row>
    <row r="128" spans="1:16" x14ac:dyDescent="0.25">
      <c r="A128" s="51"/>
      <c r="B128" s="12" t="s">
        <v>183</v>
      </c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52"/>
    </row>
    <row r="129" spans="1:15" x14ac:dyDescent="0.25">
      <c r="A129" s="51"/>
      <c r="B129" s="12" t="s">
        <v>184</v>
      </c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52"/>
    </row>
    <row r="130" spans="1:15" x14ac:dyDescent="0.25">
      <c r="A130" s="51"/>
      <c r="B130" s="12" t="s">
        <v>185</v>
      </c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52"/>
    </row>
    <row r="131" spans="1:15" x14ac:dyDescent="0.25">
      <c r="A131" s="51"/>
      <c r="B131" s="15" t="s">
        <v>186</v>
      </c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52"/>
    </row>
    <row r="132" spans="1:15" x14ac:dyDescent="0.25">
      <c r="A132" s="51">
        <v>2</v>
      </c>
      <c r="B132" s="7" t="s">
        <v>187</v>
      </c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52"/>
    </row>
    <row r="133" spans="1:15" x14ac:dyDescent="0.25">
      <c r="A133" s="51"/>
      <c r="B133" s="12" t="s">
        <v>188</v>
      </c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52"/>
    </row>
    <row r="134" spans="1:15" x14ac:dyDescent="0.25">
      <c r="A134" s="51"/>
      <c r="B134" s="12" t="s">
        <v>189</v>
      </c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52"/>
    </row>
    <row r="135" spans="1:15" x14ac:dyDescent="0.25">
      <c r="A135" s="51"/>
      <c r="B135" s="14" t="s">
        <v>190</v>
      </c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52"/>
    </row>
    <row r="136" spans="1:15" x14ac:dyDescent="0.25">
      <c r="A136" s="51"/>
      <c r="B136" s="14" t="s">
        <v>191</v>
      </c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52"/>
    </row>
    <row r="137" spans="1:15" x14ac:dyDescent="0.25">
      <c r="A137" s="51">
        <v>3</v>
      </c>
      <c r="B137" s="11" t="s">
        <v>97</v>
      </c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52"/>
    </row>
    <row r="138" spans="1:15" x14ac:dyDescent="0.25">
      <c r="A138" s="51"/>
      <c r="B138" s="12" t="s">
        <v>192</v>
      </c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52"/>
    </row>
    <row r="139" spans="1:15" x14ac:dyDescent="0.25">
      <c r="A139" s="51"/>
      <c r="B139" s="12" t="s">
        <v>193</v>
      </c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52"/>
    </row>
    <row r="140" spans="1:15" x14ac:dyDescent="0.25">
      <c r="A140" s="51"/>
      <c r="B140" s="12" t="s">
        <v>194</v>
      </c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52"/>
    </row>
    <row r="141" spans="1:15" x14ac:dyDescent="0.25">
      <c r="A141" s="51">
        <v>4</v>
      </c>
      <c r="B141" s="11" t="s">
        <v>98</v>
      </c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52"/>
    </row>
    <row r="142" spans="1:15" x14ac:dyDescent="0.25">
      <c r="A142" s="51"/>
      <c r="B142" s="12" t="s">
        <v>195</v>
      </c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52"/>
    </row>
    <row r="143" spans="1:15" x14ac:dyDescent="0.25">
      <c r="A143" s="51"/>
      <c r="B143" s="12" t="s">
        <v>196</v>
      </c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52"/>
    </row>
    <row r="144" spans="1:15" x14ac:dyDescent="0.25">
      <c r="A144" s="51"/>
      <c r="B144" s="12" t="s">
        <v>197</v>
      </c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52"/>
    </row>
    <row r="145" spans="1:15" x14ac:dyDescent="0.25">
      <c r="A145" s="51">
        <v>5</v>
      </c>
      <c r="B145" s="11" t="s">
        <v>99</v>
      </c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52"/>
    </row>
    <row r="146" spans="1:15" x14ac:dyDescent="0.25">
      <c r="A146" s="51"/>
      <c r="B146" s="12" t="s">
        <v>198</v>
      </c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52"/>
    </row>
    <row r="147" spans="1:15" x14ac:dyDescent="0.25">
      <c r="A147" s="51"/>
      <c r="B147" s="12" t="s">
        <v>199</v>
      </c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52"/>
    </row>
    <row r="148" spans="1:15" x14ac:dyDescent="0.25">
      <c r="A148" s="51"/>
      <c r="B148" s="12" t="s">
        <v>200</v>
      </c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52"/>
    </row>
    <row r="149" spans="1:15" x14ac:dyDescent="0.25">
      <c r="A149" s="53">
        <v>6</v>
      </c>
      <c r="B149" s="11" t="s">
        <v>202</v>
      </c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52"/>
    </row>
    <row r="150" spans="1:15" ht="56.25" customHeight="1" x14ac:dyDescent="0.25">
      <c r="A150" s="51"/>
      <c r="B150" s="37" t="s">
        <v>201</v>
      </c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52"/>
    </row>
    <row r="151" spans="1:15" ht="59.25" customHeight="1" x14ac:dyDescent="0.25">
      <c r="A151" s="51"/>
      <c r="B151" s="37" t="s">
        <v>203</v>
      </c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52"/>
    </row>
    <row r="152" spans="1:15" ht="54" customHeight="1" x14ac:dyDescent="0.25">
      <c r="A152" s="51"/>
      <c r="B152" s="37" t="s">
        <v>204</v>
      </c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52"/>
    </row>
    <row r="153" spans="1:15" ht="54.75" customHeight="1" x14ac:dyDescent="0.25">
      <c r="A153" s="51"/>
      <c r="B153" s="37" t="s">
        <v>205</v>
      </c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52"/>
    </row>
    <row r="154" spans="1:15" ht="52.5" customHeight="1" thickBot="1" x14ac:dyDescent="0.3">
      <c r="A154" s="54"/>
      <c r="B154" s="55" t="s">
        <v>206</v>
      </c>
      <c r="C154" s="56"/>
      <c r="D154" s="56"/>
      <c r="E154" s="56"/>
      <c r="F154" s="56"/>
      <c r="G154" s="56"/>
      <c r="H154" s="56"/>
      <c r="I154" s="56"/>
      <c r="J154" s="56"/>
      <c r="K154" s="56"/>
      <c r="L154" s="56"/>
      <c r="M154" s="56"/>
      <c r="N154" s="56"/>
      <c r="O154" s="57"/>
    </row>
    <row r="155" spans="1:15" ht="99.75" customHeight="1" x14ac:dyDescent="0.25">
      <c r="A155" s="62"/>
      <c r="B155" s="63"/>
      <c r="C155" s="62"/>
      <c r="D155" s="62"/>
      <c r="E155" s="62"/>
      <c r="F155" s="62"/>
      <c r="G155" s="62"/>
      <c r="H155" s="62"/>
      <c r="I155" s="62"/>
      <c r="J155" s="62"/>
      <c r="K155" s="62"/>
      <c r="L155" s="62"/>
      <c r="M155" s="62"/>
      <c r="N155" s="62"/>
      <c r="O155" s="62"/>
    </row>
    <row r="156" spans="1:15" s="40" customFormat="1" x14ac:dyDescent="0.25">
      <c r="A156" s="38">
        <v>7</v>
      </c>
      <c r="B156" s="39" t="s">
        <v>57</v>
      </c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</row>
    <row r="157" spans="1:15" s="40" customFormat="1" ht="30" x14ac:dyDescent="0.25">
      <c r="A157" s="38"/>
      <c r="B157" s="41" t="s">
        <v>58</v>
      </c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</row>
    <row r="158" spans="1:15" s="40" customFormat="1" ht="30" x14ac:dyDescent="0.25">
      <c r="A158" s="38"/>
      <c r="B158" s="41" t="s">
        <v>59</v>
      </c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</row>
    <row r="159" spans="1:15" s="40" customFormat="1" ht="30" x14ac:dyDescent="0.25">
      <c r="A159" s="38"/>
      <c r="B159" s="41" t="s">
        <v>60</v>
      </c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</row>
    <row r="160" spans="1:15" s="40" customFormat="1" x14ac:dyDescent="0.25">
      <c r="A160" s="38">
        <v>8</v>
      </c>
      <c r="B160" s="42" t="s">
        <v>141</v>
      </c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</row>
    <row r="161" spans="1:15" s="40" customFormat="1" x14ac:dyDescent="0.25">
      <c r="A161" s="38"/>
      <c r="B161" s="43" t="s">
        <v>100</v>
      </c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</row>
    <row r="162" spans="1:15" s="40" customFormat="1" x14ac:dyDescent="0.25">
      <c r="A162" s="38"/>
      <c r="B162" s="43" t="s">
        <v>101</v>
      </c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</row>
    <row r="163" spans="1:15" s="40" customFormat="1" x14ac:dyDescent="0.25">
      <c r="A163" s="38"/>
      <c r="B163" s="43" t="s">
        <v>102</v>
      </c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</row>
    <row r="164" spans="1:15" s="40" customFormat="1" ht="30" x14ac:dyDescent="0.25">
      <c r="A164" s="44">
        <v>9</v>
      </c>
      <c r="B164" s="42" t="s">
        <v>61</v>
      </c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</row>
    <row r="165" spans="1:15" s="40" customFormat="1" x14ac:dyDescent="0.25">
      <c r="A165" s="38">
        <v>10</v>
      </c>
      <c r="B165" s="42" t="s">
        <v>51</v>
      </c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</row>
    <row r="166" spans="1:15" s="40" customFormat="1" x14ac:dyDescent="0.25">
      <c r="A166" s="38"/>
      <c r="B166" s="45" t="s">
        <v>52</v>
      </c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</row>
    <row r="167" spans="1:15" s="40" customFormat="1" x14ac:dyDescent="0.25">
      <c r="A167" s="38"/>
      <c r="B167" s="45" t="s">
        <v>53</v>
      </c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</row>
    <row r="168" spans="1:15" s="40" customFormat="1" x14ac:dyDescent="0.25">
      <c r="A168" s="38"/>
      <c r="B168" s="45" t="s">
        <v>54</v>
      </c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</row>
    <row r="169" spans="1:15" s="40" customFormat="1" x14ac:dyDescent="0.25">
      <c r="A169" s="38"/>
      <c r="B169" s="45" t="s">
        <v>55</v>
      </c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</row>
    <row r="170" spans="1:15" s="40" customFormat="1" x14ac:dyDescent="0.25">
      <c r="A170" s="38">
        <v>11</v>
      </c>
      <c r="B170" s="39" t="s">
        <v>49</v>
      </c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</row>
    <row r="171" spans="1:15" s="40" customFormat="1" ht="30" x14ac:dyDescent="0.25">
      <c r="A171" s="38"/>
      <c r="B171" s="41" t="s">
        <v>62</v>
      </c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</row>
    <row r="172" spans="1:15" s="40" customFormat="1" ht="30" x14ac:dyDescent="0.25">
      <c r="A172" s="38"/>
      <c r="B172" s="41" t="s">
        <v>63</v>
      </c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</row>
    <row r="173" spans="1:15" s="40" customFormat="1" ht="30" x14ac:dyDescent="0.25">
      <c r="A173" s="38"/>
      <c r="B173" s="41" t="s">
        <v>64</v>
      </c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</row>
    <row r="174" spans="1:15" s="40" customFormat="1" ht="45" x14ac:dyDescent="0.25">
      <c r="A174" s="46"/>
      <c r="B174" s="47" t="s">
        <v>65</v>
      </c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6"/>
    </row>
  </sheetData>
  <mergeCells count="20">
    <mergeCell ref="A120:B120"/>
    <mergeCell ref="A121:A122"/>
    <mergeCell ref="B121:B122"/>
    <mergeCell ref="C121:C122"/>
    <mergeCell ref="D121:O121"/>
    <mergeCell ref="E45:P45"/>
    <mergeCell ref="A1:O1"/>
    <mergeCell ref="A3:O3"/>
    <mergeCell ref="A4:O4"/>
    <mergeCell ref="A5:O5"/>
    <mergeCell ref="A8:B8"/>
    <mergeCell ref="A10:A11"/>
    <mergeCell ref="B10:B11"/>
    <mergeCell ref="C10:C11"/>
    <mergeCell ref="D10:O10"/>
    <mergeCell ref="A44:B44"/>
    <mergeCell ref="A45:A46"/>
    <mergeCell ref="B45:B46"/>
    <mergeCell ref="C45:C46"/>
    <mergeCell ref="D45:D46"/>
  </mergeCells>
  <pageMargins left="0.37" right="0.24" top="0.33" bottom="0.27" header="0.3" footer="0.3"/>
  <pageSetup paperSize="9" scale="1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J32"/>
  <sheetViews>
    <sheetView showGridLines="0" workbookViewId="0">
      <pane xSplit="7" ySplit="12" topLeftCell="J13" activePane="bottomRight" state="frozen"/>
      <selection pane="topRight" activeCell="I1" sqref="I1"/>
      <selection pane="bottomLeft" activeCell="A8" sqref="A8"/>
      <selection pane="bottomRight" activeCell="A24" sqref="A24:G32"/>
    </sheetView>
  </sheetViews>
  <sheetFormatPr defaultRowHeight="15" x14ac:dyDescent="0.25"/>
  <cols>
    <col min="1" max="1" width="5.140625" customWidth="1"/>
    <col min="2" max="2" width="5" hidden="1" customWidth="1"/>
    <col min="3" max="3" width="11.7109375" hidden="1" customWidth="1"/>
    <col min="4" max="4" width="5.140625" customWidth="1"/>
    <col min="5" max="5" width="13.7109375" customWidth="1"/>
    <col min="6" max="6" width="4.28515625" customWidth="1"/>
    <col min="7" max="7" width="14.42578125" customWidth="1"/>
    <col min="8" max="8" width="16.42578125" customWidth="1"/>
    <col min="9" max="16" width="5.42578125" customWidth="1"/>
    <col min="17" max="17" width="22.28515625" customWidth="1"/>
    <col min="18" max="24" width="8.5703125" customWidth="1"/>
    <col min="25" max="28" width="8" customWidth="1"/>
    <col min="29" max="32" width="8.140625" customWidth="1"/>
    <col min="33" max="36" width="8.85546875" style="9" customWidth="1"/>
  </cols>
  <sheetData>
    <row r="1" spans="1:36" x14ac:dyDescent="0.25">
      <c r="A1" s="302" t="s">
        <v>207</v>
      </c>
      <c r="B1" s="302"/>
      <c r="C1" s="302"/>
      <c r="D1" s="302"/>
      <c r="E1" s="302"/>
      <c r="F1" s="302"/>
      <c r="G1" s="302"/>
      <c r="H1" s="302"/>
      <c r="I1" s="71"/>
      <c r="J1" s="71"/>
      <c r="K1" s="71"/>
      <c r="L1" s="71"/>
      <c r="M1" s="71"/>
      <c r="N1" s="71"/>
      <c r="O1" s="71"/>
      <c r="P1" s="71"/>
      <c r="Q1" s="71"/>
    </row>
    <row r="2" spans="1:36" x14ac:dyDescent="0.25">
      <c r="A2" s="303" t="s">
        <v>144</v>
      </c>
      <c r="B2" s="303"/>
      <c r="C2" s="303"/>
      <c r="D2" s="303"/>
      <c r="E2" s="303"/>
      <c r="F2" s="303"/>
      <c r="G2" s="303"/>
      <c r="H2" s="303"/>
      <c r="I2" s="33"/>
      <c r="J2" s="33"/>
      <c r="K2" s="33"/>
      <c r="L2" s="33"/>
      <c r="M2" s="33"/>
      <c r="N2" s="33"/>
      <c r="O2" s="33"/>
      <c r="P2" s="33"/>
      <c r="Q2" s="33"/>
    </row>
    <row r="3" spans="1:36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36" ht="20.25" x14ac:dyDescent="0.25">
      <c r="A4" s="264" t="s">
        <v>30</v>
      </c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264"/>
      <c r="S4" s="264"/>
      <c r="T4" s="264"/>
      <c r="U4" s="264"/>
      <c r="V4" s="264"/>
      <c r="W4" s="264"/>
      <c r="X4" s="264"/>
      <c r="Y4" s="264"/>
      <c r="Z4" s="264"/>
      <c r="AA4" s="264"/>
      <c r="AB4" s="264"/>
      <c r="AC4" s="264"/>
      <c r="AD4" s="264"/>
      <c r="AE4" s="264"/>
      <c r="AF4" s="264"/>
      <c r="AG4" s="264"/>
      <c r="AH4" s="264"/>
      <c r="AI4" s="264"/>
      <c r="AJ4" s="264"/>
    </row>
    <row r="5" spans="1:36" x14ac:dyDescent="0.25">
      <c r="A5" s="304" t="s">
        <v>241</v>
      </c>
      <c r="B5" s="304"/>
      <c r="C5" s="304"/>
      <c r="D5" s="304"/>
      <c r="E5" s="304"/>
      <c r="F5" s="304"/>
      <c r="G5" s="304"/>
      <c r="H5" s="304"/>
      <c r="I5" s="304"/>
      <c r="J5" s="304"/>
      <c r="K5" s="304"/>
      <c r="L5" s="304"/>
      <c r="M5" s="304"/>
      <c r="N5" s="304"/>
      <c r="O5" s="304"/>
      <c r="P5" s="304"/>
      <c r="Q5" s="304"/>
      <c r="R5" s="304"/>
      <c r="S5" s="304"/>
      <c r="T5" s="304"/>
      <c r="U5" s="304"/>
      <c r="V5" s="304"/>
      <c r="W5" s="304"/>
      <c r="X5" s="304"/>
      <c r="Y5" s="304"/>
      <c r="Z5" s="304"/>
      <c r="AA5" s="304"/>
      <c r="AB5" s="304"/>
      <c r="AC5" s="304"/>
      <c r="AD5" s="304"/>
      <c r="AE5" s="304"/>
      <c r="AF5" s="304"/>
      <c r="AG5" s="304"/>
      <c r="AH5" s="304"/>
      <c r="AI5" s="304"/>
      <c r="AJ5" s="304"/>
    </row>
    <row r="8" spans="1:36" s="16" customFormat="1" ht="15.75" thickBot="1" x14ac:dyDescent="0.3">
      <c r="A8" s="70" t="s">
        <v>222</v>
      </c>
      <c r="AG8" s="72"/>
      <c r="AH8" s="72"/>
      <c r="AI8" s="72"/>
      <c r="AJ8" s="72"/>
    </row>
    <row r="9" spans="1:36" s="70" customFormat="1" ht="27.75" customHeight="1" x14ac:dyDescent="0.25">
      <c r="A9" s="305" t="s">
        <v>1</v>
      </c>
      <c r="B9" s="308" t="s">
        <v>66</v>
      </c>
      <c r="C9" s="309"/>
      <c r="D9" s="308" t="s">
        <v>221</v>
      </c>
      <c r="E9" s="309"/>
      <c r="F9" s="314" t="s">
        <v>67</v>
      </c>
      <c r="G9" s="314"/>
      <c r="H9" s="79" t="s">
        <v>31</v>
      </c>
      <c r="I9" s="317" t="s">
        <v>36</v>
      </c>
      <c r="J9" s="318"/>
      <c r="K9" s="318"/>
      <c r="L9" s="318"/>
      <c r="M9" s="318"/>
      <c r="N9" s="318"/>
      <c r="O9" s="318"/>
      <c r="P9" s="318"/>
      <c r="Q9" s="319"/>
      <c r="R9" s="317" t="s">
        <v>43</v>
      </c>
      <c r="S9" s="318"/>
      <c r="T9" s="318"/>
      <c r="U9" s="318"/>
      <c r="V9" s="318"/>
      <c r="W9" s="318"/>
      <c r="X9" s="318"/>
      <c r="Y9" s="318"/>
      <c r="Z9" s="318"/>
      <c r="AA9" s="318"/>
      <c r="AB9" s="318"/>
      <c r="AC9" s="318"/>
      <c r="AD9" s="318"/>
      <c r="AE9" s="318"/>
      <c r="AF9" s="318"/>
      <c r="AG9" s="318"/>
      <c r="AH9" s="318"/>
      <c r="AI9" s="318"/>
      <c r="AJ9" s="320"/>
    </row>
    <row r="10" spans="1:36" s="80" customFormat="1" ht="33.75" customHeight="1" x14ac:dyDescent="0.25">
      <c r="A10" s="306"/>
      <c r="B10" s="310"/>
      <c r="C10" s="311"/>
      <c r="D10" s="310"/>
      <c r="E10" s="311"/>
      <c r="F10" s="315"/>
      <c r="G10" s="315"/>
      <c r="H10" s="321" t="s">
        <v>223</v>
      </c>
      <c r="I10" s="326" t="s">
        <v>242</v>
      </c>
      <c r="J10" s="326"/>
      <c r="K10" s="326"/>
      <c r="L10" s="326"/>
      <c r="M10" s="326"/>
      <c r="N10" s="326"/>
      <c r="O10" s="326"/>
      <c r="P10" s="326"/>
      <c r="Q10" s="321" t="s">
        <v>226</v>
      </c>
      <c r="R10" s="326" t="s">
        <v>56</v>
      </c>
      <c r="S10" s="326"/>
      <c r="T10" s="326"/>
      <c r="U10" s="326"/>
      <c r="V10" s="326"/>
      <c r="W10" s="326"/>
      <c r="X10" s="326"/>
      <c r="Y10" s="326"/>
      <c r="Z10" s="326"/>
      <c r="AA10" s="326"/>
      <c r="AB10" s="326"/>
      <c r="AC10" s="327" t="s">
        <v>235</v>
      </c>
      <c r="AD10" s="328"/>
      <c r="AE10" s="328"/>
      <c r="AF10" s="329"/>
      <c r="AG10" s="326" t="s">
        <v>240</v>
      </c>
      <c r="AH10" s="326"/>
      <c r="AI10" s="326"/>
      <c r="AJ10" s="333"/>
    </row>
    <row r="11" spans="1:36" s="70" customFormat="1" ht="31.5" customHeight="1" x14ac:dyDescent="0.25">
      <c r="A11" s="306"/>
      <c r="B11" s="310"/>
      <c r="C11" s="311"/>
      <c r="D11" s="310"/>
      <c r="E11" s="311"/>
      <c r="F11" s="315"/>
      <c r="G11" s="315"/>
      <c r="H11" s="325"/>
      <c r="I11" s="326"/>
      <c r="J11" s="326"/>
      <c r="K11" s="326"/>
      <c r="L11" s="326"/>
      <c r="M11" s="326"/>
      <c r="N11" s="326"/>
      <c r="O11" s="326"/>
      <c r="P11" s="326"/>
      <c r="Q11" s="325"/>
      <c r="R11" s="315" t="s">
        <v>47</v>
      </c>
      <c r="S11" s="315"/>
      <c r="T11" s="315"/>
      <c r="U11" s="315"/>
      <c r="V11" s="315"/>
      <c r="W11" s="315"/>
      <c r="X11" s="315"/>
      <c r="Y11" s="315" t="s">
        <v>48</v>
      </c>
      <c r="Z11" s="315"/>
      <c r="AA11" s="315"/>
      <c r="AB11" s="315"/>
      <c r="AC11" s="330"/>
      <c r="AD11" s="331"/>
      <c r="AE11" s="331"/>
      <c r="AF11" s="332"/>
      <c r="AG11" s="321" t="s">
        <v>53</v>
      </c>
      <c r="AH11" s="321" t="s">
        <v>54</v>
      </c>
      <c r="AI11" s="321" t="s">
        <v>52</v>
      </c>
      <c r="AJ11" s="323" t="s">
        <v>142</v>
      </c>
    </row>
    <row r="12" spans="1:36" s="82" customFormat="1" ht="15.75" thickBot="1" x14ac:dyDescent="0.3">
      <c r="A12" s="307"/>
      <c r="B12" s="312"/>
      <c r="C12" s="313"/>
      <c r="D12" s="312"/>
      <c r="E12" s="313"/>
      <c r="F12" s="316"/>
      <c r="G12" s="316"/>
      <c r="H12" s="322"/>
      <c r="I12" s="81">
        <v>1</v>
      </c>
      <c r="J12" s="81">
        <v>2</v>
      </c>
      <c r="K12" s="81">
        <v>3</v>
      </c>
      <c r="L12" s="81">
        <v>4</v>
      </c>
      <c r="M12" s="81">
        <v>5</v>
      </c>
      <c r="N12" s="81">
        <v>6</v>
      </c>
      <c r="O12" s="81">
        <v>7</v>
      </c>
      <c r="P12" s="81">
        <v>8</v>
      </c>
      <c r="Q12" s="322"/>
      <c r="R12" s="81" t="s">
        <v>44</v>
      </c>
      <c r="S12" s="81" t="s">
        <v>45</v>
      </c>
      <c r="T12" s="81" t="s">
        <v>227</v>
      </c>
      <c r="U12" s="81" t="s">
        <v>46</v>
      </c>
      <c r="V12" s="81" t="s">
        <v>229</v>
      </c>
      <c r="W12" s="81" t="s">
        <v>228</v>
      </c>
      <c r="X12" s="81" t="s">
        <v>230</v>
      </c>
      <c r="Y12" s="81" t="s">
        <v>233</v>
      </c>
      <c r="Z12" s="81" t="s">
        <v>234</v>
      </c>
      <c r="AA12" s="81" t="s">
        <v>232</v>
      </c>
      <c r="AB12" s="81" t="s">
        <v>231</v>
      </c>
      <c r="AC12" s="81" t="s">
        <v>236</v>
      </c>
      <c r="AD12" s="81" t="s">
        <v>237</v>
      </c>
      <c r="AE12" s="81" t="s">
        <v>238</v>
      </c>
      <c r="AF12" s="81" t="s">
        <v>239</v>
      </c>
      <c r="AG12" s="322"/>
      <c r="AH12" s="322"/>
      <c r="AI12" s="322"/>
      <c r="AJ12" s="324"/>
    </row>
    <row r="13" spans="1:36" ht="15.75" thickTop="1" x14ac:dyDescent="0.25">
      <c r="A13" s="21"/>
      <c r="B13" s="22"/>
      <c r="C13" s="23"/>
      <c r="D13" s="66"/>
      <c r="E13" s="66"/>
      <c r="F13" s="22"/>
      <c r="G13" s="23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73"/>
      <c r="AH13" s="73"/>
      <c r="AI13" s="73"/>
      <c r="AJ13" s="76"/>
    </row>
    <row r="14" spans="1:36" x14ac:dyDescent="0.25">
      <c r="A14" s="18"/>
      <c r="B14" s="19"/>
      <c r="C14" s="20"/>
      <c r="D14" s="67"/>
      <c r="E14" s="67"/>
      <c r="F14" s="19"/>
      <c r="G14" s="20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74"/>
      <c r="AH14" s="74"/>
      <c r="AI14" s="74"/>
      <c r="AJ14" s="77"/>
    </row>
    <row r="15" spans="1:36" x14ac:dyDescent="0.25">
      <c r="A15" s="18"/>
      <c r="B15" s="19"/>
      <c r="C15" s="20"/>
      <c r="D15" s="67"/>
      <c r="E15" s="67"/>
      <c r="F15" s="19"/>
      <c r="G15" s="20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74"/>
      <c r="AH15" s="74"/>
      <c r="AI15" s="74"/>
      <c r="AJ15" s="77"/>
    </row>
    <row r="16" spans="1:36" x14ac:dyDescent="0.25">
      <c r="A16" s="18"/>
      <c r="B16" s="19"/>
      <c r="C16" s="20"/>
      <c r="D16" s="67"/>
      <c r="E16" s="67"/>
      <c r="F16" s="19"/>
      <c r="G16" s="20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74"/>
      <c r="AH16" s="74"/>
      <c r="AI16" s="74"/>
      <c r="AJ16" s="77"/>
    </row>
    <row r="17" spans="1:36" x14ac:dyDescent="0.25">
      <c r="A17" s="18"/>
      <c r="B17" s="19"/>
      <c r="C17" s="20"/>
      <c r="D17" s="67"/>
      <c r="E17" s="67"/>
      <c r="F17" s="19"/>
      <c r="G17" s="20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74"/>
      <c r="AH17" s="74"/>
      <c r="AI17" s="74"/>
      <c r="AJ17" s="77"/>
    </row>
    <row r="18" spans="1:36" x14ac:dyDescent="0.25">
      <c r="A18" s="18"/>
      <c r="B18" s="19"/>
      <c r="C18" s="20"/>
      <c r="D18" s="67"/>
      <c r="E18" s="67"/>
      <c r="F18" s="19"/>
      <c r="G18" s="20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74"/>
      <c r="AH18" s="74"/>
      <c r="AI18" s="74"/>
      <c r="AJ18" s="77"/>
    </row>
    <row r="19" spans="1:36" x14ac:dyDescent="0.25">
      <c r="A19" s="18"/>
      <c r="B19" s="19"/>
      <c r="C19" s="20"/>
      <c r="D19" s="67"/>
      <c r="E19" s="67"/>
      <c r="F19" s="19"/>
      <c r="G19" s="20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74"/>
      <c r="AH19" s="74"/>
      <c r="AI19" s="74"/>
      <c r="AJ19" s="77"/>
    </row>
    <row r="20" spans="1:36" x14ac:dyDescent="0.25">
      <c r="A20" s="18"/>
      <c r="B20" s="19"/>
      <c r="C20" s="20"/>
      <c r="D20" s="67"/>
      <c r="E20" s="67"/>
      <c r="F20" s="19"/>
      <c r="G20" s="20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74"/>
      <c r="AH20" s="74"/>
      <c r="AI20" s="74"/>
      <c r="AJ20" s="77"/>
    </row>
    <row r="21" spans="1:36" ht="15.75" thickBot="1" x14ac:dyDescent="0.3">
      <c r="A21" s="24"/>
      <c r="B21" s="26"/>
      <c r="C21" s="27"/>
      <c r="D21" s="68"/>
      <c r="E21" s="68"/>
      <c r="F21" s="26"/>
      <c r="G21" s="27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75"/>
      <c r="AH21" s="75"/>
      <c r="AI21" s="75"/>
      <c r="AJ21" s="78"/>
    </row>
    <row r="22" spans="1:36" ht="15.75" thickBot="1" x14ac:dyDescent="0.3">
      <c r="A22" s="83" t="s">
        <v>143</v>
      </c>
      <c r="B22" s="28"/>
      <c r="C22" s="29"/>
      <c r="D22" s="69"/>
      <c r="E22" s="69"/>
      <c r="F22" s="28"/>
      <c r="G22" s="29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84"/>
      <c r="AH22" s="84"/>
      <c r="AI22" s="84"/>
      <c r="AJ22" s="85"/>
    </row>
    <row r="24" spans="1:36" x14ac:dyDescent="0.25">
      <c r="A24" t="s">
        <v>243</v>
      </c>
    </row>
    <row r="25" spans="1:36" x14ac:dyDescent="0.25">
      <c r="D25">
        <v>1</v>
      </c>
      <c r="E25" t="s">
        <v>37</v>
      </c>
    </row>
    <row r="26" spans="1:36" x14ac:dyDescent="0.25">
      <c r="D26">
        <v>2</v>
      </c>
      <c r="E26" t="s">
        <v>38</v>
      </c>
    </row>
    <row r="27" spans="1:36" x14ac:dyDescent="0.25">
      <c r="D27">
        <v>3</v>
      </c>
      <c r="E27" t="s">
        <v>39</v>
      </c>
    </row>
    <row r="28" spans="1:36" x14ac:dyDescent="0.25">
      <c r="D28">
        <v>4</v>
      </c>
      <c r="E28" t="s">
        <v>40</v>
      </c>
    </row>
    <row r="29" spans="1:36" x14ac:dyDescent="0.25">
      <c r="D29">
        <v>5</v>
      </c>
      <c r="E29" t="s">
        <v>41</v>
      </c>
    </row>
    <row r="30" spans="1:36" x14ac:dyDescent="0.25">
      <c r="D30">
        <v>6</v>
      </c>
      <c r="E30" t="s">
        <v>224</v>
      </c>
    </row>
    <row r="31" spans="1:36" x14ac:dyDescent="0.25">
      <c r="D31">
        <v>7</v>
      </c>
      <c r="E31" t="s">
        <v>225</v>
      </c>
    </row>
    <row r="32" spans="1:36" x14ac:dyDescent="0.25">
      <c r="D32">
        <v>8</v>
      </c>
      <c r="E32" t="s">
        <v>42</v>
      </c>
    </row>
  </sheetData>
  <mergeCells count="22">
    <mergeCell ref="AC10:AF11"/>
    <mergeCell ref="AG10:AJ10"/>
    <mergeCell ref="R11:X11"/>
    <mergeCell ref="Y11:AB11"/>
    <mergeCell ref="AG11:AG12"/>
    <mergeCell ref="AH11:AH12"/>
    <mergeCell ref="A1:H1"/>
    <mergeCell ref="A2:H2"/>
    <mergeCell ref="A4:AJ4"/>
    <mergeCell ref="A5:AJ5"/>
    <mergeCell ref="A9:A12"/>
    <mergeCell ref="B9:C12"/>
    <mergeCell ref="D9:E12"/>
    <mergeCell ref="F9:G12"/>
    <mergeCell ref="I9:Q9"/>
    <mergeCell ref="R9:AJ9"/>
    <mergeCell ref="AI11:AI12"/>
    <mergeCell ref="AJ11:AJ12"/>
    <mergeCell ref="H10:H12"/>
    <mergeCell ref="I10:P11"/>
    <mergeCell ref="Q10:Q12"/>
    <mergeCell ref="R10:AB10"/>
  </mergeCells>
  <pageMargins left="0.17" right="0.18" top="0.75" bottom="0.75" header="0.3" footer="0.3"/>
  <pageSetup paperSize="9" scale="5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C22"/>
  <sheetViews>
    <sheetView showGridLines="0" workbookViewId="0">
      <pane xSplit="7" ySplit="12" topLeftCell="H13" activePane="bottomRight" state="frozen"/>
      <selection pane="topRight" activeCell="I1" sqref="I1"/>
      <selection pane="bottomLeft" activeCell="A8" sqref="A8"/>
      <selection pane="bottomRight" activeCell="I13" sqref="I13:I19"/>
    </sheetView>
  </sheetViews>
  <sheetFormatPr defaultRowHeight="15" x14ac:dyDescent="0.25"/>
  <cols>
    <col min="1" max="1" width="5.140625" customWidth="1"/>
    <col min="2" max="2" width="5" hidden="1" customWidth="1"/>
    <col min="3" max="3" width="11.7109375" hidden="1" customWidth="1"/>
    <col min="4" max="4" width="5.140625" customWidth="1"/>
    <col min="5" max="5" width="13.7109375" customWidth="1"/>
    <col min="6" max="6" width="4.28515625" customWidth="1"/>
    <col min="7" max="7" width="14.42578125" customWidth="1"/>
    <col min="8" max="8" width="16.5703125" customWidth="1"/>
    <col min="9" max="9" width="38.28515625" customWidth="1"/>
    <col min="10" max="10" width="22.28515625" customWidth="1"/>
    <col min="11" max="17" width="8.5703125" customWidth="1"/>
    <col min="18" max="21" width="8" customWidth="1"/>
    <col min="22" max="25" width="8.140625" customWidth="1"/>
    <col min="26" max="29" width="8.85546875" style="9" customWidth="1"/>
  </cols>
  <sheetData>
    <row r="1" spans="1:29" x14ac:dyDescent="0.25">
      <c r="A1" s="302" t="s">
        <v>207</v>
      </c>
      <c r="B1" s="302"/>
      <c r="C1" s="302"/>
      <c r="D1" s="302"/>
      <c r="E1" s="302"/>
      <c r="F1" s="302"/>
      <c r="G1" s="302"/>
      <c r="H1" s="302"/>
      <c r="I1" s="71"/>
      <c r="J1" s="71"/>
    </row>
    <row r="2" spans="1:29" x14ac:dyDescent="0.25">
      <c r="A2" s="303" t="s">
        <v>144</v>
      </c>
      <c r="B2" s="303"/>
      <c r="C2" s="303"/>
      <c r="D2" s="303"/>
      <c r="E2" s="303"/>
      <c r="F2" s="303"/>
      <c r="G2" s="303"/>
      <c r="H2" s="303"/>
      <c r="I2" s="33"/>
      <c r="J2" s="33"/>
    </row>
    <row r="3" spans="1:29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</row>
    <row r="4" spans="1:29" ht="20.25" x14ac:dyDescent="0.25">
      <c r="A4" s="264" t="s">
        <v>30</v>
      </c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264"/>
      <c r="S4" s="264"/>
      <c r="T4" s="264"/>
      <c r="U4" s="264"/>
      <c r="V4" s="264"/>
      <c r="W4" s="264"/>
      <c r="X4" s="264"/>
      <c r="Y4" s="264"/>
      <c r="Z4" s="264"/>
      <c r="AA4" s="264"/>
      <c r="AB4" s="264"/>
      <c r="AC4" s="264"/>
    </row>
    <row r="5" spans="1:29" x14ac:dyDescent="0.25">
      <c r="A5" s="304" t="s">
        <v>241</v>
      </c>
      <c r="B5" s="304"/>
      <c r="C5" s="304"/>
      <c r="D5" s="304"/>
      <c r="E5" s="304"/>
      <c r="F5" s="304"/>
      <c r="G5" s="304"/>
      <c r="H5" s="304"/>
      <c r="I5" s="304"/>
      <c r="J5" s="304"/>
      <c r="K5" s="304"/>
      <c r="L5" s="304"/>
      <c r="M5" s="304"/>
      <c r="N5" s="304"/>
      <c r="O5" s="304"/>
      <c r="P5" s="304"/>
      <c r="Q5" s="304"/>
      <c r="R5" s="304"/>
      <c r="S5" s="304"/>
      <c r="T5" s="304"/>
      <c r="U5" s="304"/>
      <c r="V5" s="304"/>
      <c r="W5" s="304"/>
      <c r="X5" s="304"/>
      <c r="Y5" s="304"/>
      <c r="Z5" s="304"/>
      <c r="AA5" s="304"/>
      <c r="AB5" s="304"/>
      <c r="AC5" s="304"/>
    </row>
    <row r="8" spans="1:29" s="16" customFormat="1" ht="15.75" thickBot="1" x14ac:dyDescent="0.3">
      <c r="A8" s="70" t="s">
        <v>222</v>
      </c>
      <c r="Z8" s="72"/>
      <c r="AA8" s="72"/>
      <c r="AB8" s="72"/>
      <c r="AC8" s="72"/>
    </row>
    <row r="9" spans="1:29" s="70" customFormat="1" ht="27.75" customHeight="1" x14ac:dyDescent="0.25">
      <c r="A9" s="334" t="s">
        <v>1</v>
      </c>
      <c r="B9" s="308" t="s">
        <v>66</v>
      </c>
      <c r="C9" s="309"/>
      <c r="D9" s="308" t="s">
        <v>221</v>
      </c>
      <c r="E9" s="309"/>
      <c r="F9" s="308" t="s">
        <v>67</v>
      </c>
      <c r="G9" s="309"/>
      <c r="H9" s="86" t="s">
        <v>31</v>
      </c>
      <c r="I9" s="337" t="s">
        <v>36</v>
      </c>
      <c r="J9" s="338"/>
      <c r="K9" s="337" t="s">
        <v>43</v>
      </c>
      <c r="L9" s="339"/>
      <c r="M9" s="339"/>
      <c r="N9" s="339"/>
      <c r="O9" s="339"/>
      <c r="P9" s="339"/>
      <c r="Q9" s="339"/>
      <c r="R9" s="339"/>
      <c r="S9" s="339"/>
      <c r="T9" s="339"/>
      <c r="U9" s="339"/>
      <c r="V9" s="339"/>
      <c r="W9" s="339"/>
      <c r="X9" s="339"/>
      <c r="Y9" s="339"/>
      <c r="Z9" s="339"/>
      <c r="AA9" s="339"/>
      <c r="AB9" s="339"/>
      <c r="AC9" s="340"/>
    </row>
    <row r="10" spans="1:29" s="80" customFormat="1" ht="33.75" customHeight="1" x14ac:dyDescent="0.25">
      <c r="A10" s="335"/>
      <c r="B10" s="310"/>
      <c r="C10" s="311"/>
      <c r="D10" s="310"/>
      <c r="E10" s="311"/>
      <c r="F10" s="310"/>
      <c r="G10" s="311"/>
      <c r="H10" s="321" t="s">
        <v>246</v>
      </c>
      <c r="I10" s="321" t="s">
        <v>248</v>
      </c>
      <c r="J10" s="321" t="s">
        <v>226</v>
      </c>
      <c r="K10" s="326" t="s">
        <v>56</v>
      </c>
      <c r="L10" s="326"/>
      <c r="M10" s="326"/>
      <c r="N10" s="326"/>
      <c r="O10" s="326"/>
      <c r="P10" s="326"/>
      <c r="Q10" s="326"/>
      <c r="R10" s="326"/>
      <c r="S10" s="326"/>
      <c r="T10" s="326"/>
      <c r="U10" s="326"/>
      <c r="V10" s="327" t="s">
        <v>235</v>
      </c>
      <c r="W10" s="328"/>
      <c r="X10" s="328"/>
      <c r="Y10" s="329"/>
      <c r="Z10" s="326" t="s">
        <v>240</v>
      </c>
      <c r="AA10" s="326"/>
      <c r="AB10" s="326"/>
      <c r="AC10" s="333"/>
    </row>
    <row r="11" spans="1:29" s="70" customFormat="1" ht="31.5" customHeight="1" x14ac:dyDescent="0.25">
      <c r="A11" s="335"/>
      <c r="B11" s="310"/>
      <c r="C11" s="311"/>
      <c r="D11" s="310"/>
      <c r="E11" s="311"/>
      <c r="F11" s="310"/>
      <c r="G11" s="311"/>
      <c r="H11" s="325"/>
      <c r="I11" s="325"/>
      <c r="J11" s="325"/>
      <c r="K11" s="315" t="s">
        <v>47</v>
      </c>
      <c r="L11" s="315"/>
      <c r="M11" s="315"/>
      <c r="N11" s="315"/>
      <c r="O11" s="315"/>
      <c r="P11" s="315"/>
      <c r="Q11" s="315"/>
      <c r="R11" s="315" t="s">
        <v>48</v>
      </c>
      <c r="S11" s="315"/>
      <c r="T11" s="315"/>
      <c r="U11" s="315"/>
      <c r="V11" s="330"/>
      <c r="W11" s="331"/>
      <c r="X11" s="331"/>
      <c r="Y11" s="332"/>
      <c r="Z11" s="321" t="s">
        <v>53</v>
      </c>
      <c r="AA11" s="321" t="s">
        <v>54</v>
      </c>
      <c r="AB11" s="321" t="s">
        <v>52</v>
      </c>
      <c r="AC11" s="323" t="s">
        <v>142</v>
      </c>
    </row>
    <row r="12" spans="1:29" s="82" customFormat="1" ht="15.75" thickBot="1" x14ac:dyDescent="0.3">
      <c r="A12" s="336"/>
      <c r="B12" s="312"/>
      <c r="C12" s="313"/>
      <c r="D12" s="312"/>
      <c r="E12" s="313"/>
      <c r="F12" s="312"/>
      <c r="G12" s="313"/>
      <c r="H12" s="322"/>
      <c r="I12" s="322"/>
      <c r="J12" s="322"/>
      <c r="K12" s="81" t="s">
        <v>44</v>
      </c>
      <c r="L12" s="81" t="s">
        <v>45</v>
      </c>
      <c r="M12" s="81" t="s">
        <v>227</v>
      </c>
      <c r="N12" s="81" t="s">
        <v>46</v>
      </c>
      <c r="O12" s="81" t="s">
        <v>229</v>
      </c>
      <c r="P12" s="81" t="s">
        <v>228</v>
      </c>
      <c r="Q12" s="81" t="s">
        <v>230</v>
      </c>
      <c r="R12" s="81" t="s">
        <v>233</v>
      </c>
      <c r="S12" s="81" t="s">
        <v>234</v>
      </c>
      <c r="T12" s="81" t="s">
        <v>232</v>
      </c>
      <c r="U12" s="81" t="s">
        <v>231</v>
      </c>
      <c r="V12" s="81" t="s">
        <v>236</v>
      </c>
      <c r="W12" s="81" t="s">
        <v>237</v>
      </c>
      <c r="X12" s="81" t="s">
        <v>238</v>
      </c>
      <c r="Y12" s="81" t="s">
        <v>239</v>
      </c>
      <c r="Z12" s="322"/>
      <c r="AA12" s="322"/>
      <c r="AB12" s="322"/>
      <c r="AC12" s="324"/>
    </row>
    <row r="13" spans="1:29" s="16" customFormat="1" ht="30.75" thickTop="1" x14ac:dyDescent="0.25">
      <c r="A13" s="87">
        <v>1</v>
      </c>
      <c r="B13" s="88"/>
      <c r="C13" s="89"/>
      <c r="D13" s="90" t="s">
        <v>250</v>
      </c>
      <c r="E13" s="90" t="s">
        <v>262</v>
      </c>
      <c r="F13" s="88" t="s">
        <v>250</v>
      </c>
      <c r="G13" s="91" t="s">
        <v>263</v>
      </c>
      <c r="H13" s="92"/>
      <c r="I13" s="70" t="s">
        <v>249</v>
      </c>
      <c r="J13" s="341"/>
      <c r="K13" s="341"/>
      <c r="L13" s="341"/>
      <c r="M13" s="341"/>
      <c r="N13" s="341"/>
      <c r="O13" s="341"/>
      <c r="P13" s="341"/>
      <c r="Q13" s="341"/>
      <c r="R13" s="341"/>
      <c r="S13" s="341"/>
      <c r="T13" s="341"/>
      <c r="U13" s="341"/>
      <c r="V13" s="341"/>
      <c r="W13" s="341"/>
      <c r="X13" s="341"/>
      <c r="Y13" s="341"/>
      <c r="Z13" s="341"/>
      <c r="AA13" s="341"/>
      <c r="AB13" s="341"/>
      <c r="AC13" s="341"/>
    </row>
    <row r="14" spans="1:29" s="16" customFormat="1" x14ac:dyDescent="0.25">
      <c r="A14" s="93"/>
      <c r="B14" s="94"/>
      <c r="C14" s="95"/>
      <c r="D14" s="96"/>
      <c r="E14" s="96"/>
      <c r="F14" s="94"/>
      <c r="G14" s="95"/>
      <c r="H14" s="97" t="s">
        <v>258</v>
      </c>
      <c r="I14" s="97" t="s">
        <v>254</v>
      </c>
      <c r="J14" s="342"/>
      <c r="K14" s="342"/>
      <c r="L14" s="342"/>
      <c r="M14" s="342"/>
      <c r="N14" s="342"/>
      <c r="O14" s="342"/>
      <c r="P14" s="342"/>
      <c r="Q14" s="342"/>
      <c r="R14" s="342"/>
      <c r="S14" s="342"/>
      <c r="T14" s="342"/>
      <c r="U14" s="342"/>
      <c r="V14" s="342"/>
      <c r="W14" s="342"/>
      <c r="X14" s="342"/>
      <c r="Y14" s="342"/>
      <c r="Z14" s="342"/>
      <c r="AA14" s="342"/>
      <c r="AB14" s="342"/>
      <c r="AC14" s="342"/>
    </row>
    <row r="15" spans="1:29" s="16" customFormat="1" x14ac:dyDescent="0.25">
      <c r="A15" s="93"/>
      <c r="B15" s="94"/>
      <c r="C15" s="95"/>
      <c r="D15" s="96"/>
      <c r="E15" s="96"/>
      <c r="F15" s="94"/>
      <c r="G15" s="95"/>
      <c r="H15" s="97" t="s">
        <v>259</v>
      </c>
      <c r="I15" s="97" t="s">
        <v>255</v>
      </c>
      <c r="J15" s="342"/>
      <c r="K15" s="342"/>
      <c r="L15" s="342"/>
      <c r="M15" s="342"/>
      <c r="N15" s="342"/>
      <c r="O15" s="342"/>
      <c r="P15" s="342"/>
      <c r="Q15" s="342"/>
      <c r="R15" s="342"/>
      <c r="S15" s="342"/>
      <c r="T15" s="342"/>
      <c r="U15" s="342"/>
      <c r="V15" s="342"/>
      <c r="W15" s="342"/>
      <c r="X15" s="342"/>
      <c r="Y15" s="342"/>
      <c r="Z15" s="342"/>
      <c r="AA15" s="342"/>
      <c r="AB15" s="342"/>
      <c r="AC15" s="342"/>
    </row>
    <row r="16" spans="1:29" s="16" customFormat="1" x14ac:dyDescent="0.25">
      <c r="A16" s="93"/>
      <c r="B16" s="94"/>
      <c r="C16" s="95"/>
      <c r="D16" s="96"/>
      <c r="E16" s="96"/>
      <c r="F16" s="94"/>
      <c r="G16" s="95"/>
      <c r="H16" s="97"/>
      <c r="I16" s="98" t="s">
        <v>252</v>
      </c>
      <c r="J16" s="342"/>
      <c r="K16" s="342"/>
      <c r="L16" s="342"/>
      <c r="M16" s="342"/>
      <c r="N16" s="342"/>
      <c r="O16" s="342"/>
      <c r="P16" s="342"/>
      <c r="Q16" s="342"/>
      <c r="R16" s="342"/>
      <c r="S16" s="342"/>
      <c r="T16" s="342"/>
      <c r="U16" s="342"/>
      <c r="V16" s="342"/>
      <c r="W16" s="342"/>
      <c r="X16" s="342"/>
      <c r="Y16" s="342"/>
      <c r="Z16" s="342"/>
      <c r="AA16" s="342"/>
      <c r="AB16" s="342"/>
      <c r="AC16" s="342"/>
    </row>
    <row r="17" spans="1:29" s="16" customFormat="1" x14ac:dyDescent="0.25">
      <c r="A17" s="93"/>
      <c r="B17" s="94"/>
      <c r="C17" s="95"/>
      <c r="D17" s="96"/>
      <c r="E17" s="96"/>
      <c r="F17" s="94"/>
      <c r="G17" s="95"/>
      <c r="H17" s="97" t="s">
        <v>260</v>
      </c>
      <c r="I17" s="97" t="s">
        <v>257</v>
      </c>
      <c r="J17" s="342"/>
      <c r="K17" s="342"/>
      <c r="L17" s="342"/>
      <c r="M17" s="342"/>
      <c r="N17" s="342"/>
      <c r="O17" s="342"/>
      <c r="P17" s="342"/>
      <c r="Q17" s="342"/>
      <c r="R17" s="342"/>
      <c r="S17" s="342"/>
      <c r="T17" s="342"/>
      <c r="U17" s="342"/>
      <c r="V17" s="342"/>
      <c r="W17" s="342"/>
      <c r="X17" s="342"/>
      <c r="Y17" s="342"/>
      <c r="Z17" s="342"/>
      <c r="AA17" s="342"/>
      <c r="AB17" s="342"/>
      <c r="AC17" s="342"/>
    </row>
    <row r="18" spans="1:29" s="16" customFormat="1" x14ac:dyDescent="0.25">
      <c r="A18" s="93"/>
      <c r="B18" s="94"/>
      <c r="C18" s="95"/>
      <c r="D18" s="96"/>
      <c r="E18" s="96"/>
      <c r="F18" s="94"/>
      <c r="G18" s="95"/>
      <c r="H18" s="97" t="s">
        <v>261</v>
      </c>
      <c r="I18" s="97" t="s">
        <v>256</v>
      </c>
      <c r="J18" s="342"/>
      <c r="K18" s="342"/>
      <c r="L18" s="342"/>
      <c r="M18" s="342"/>
      <c r="N18" s="342"/>
      <c r="O18" s="342"/>
      <c r="P18" s="342"/>
      <c r="Q18" s="342"/>
      <c r="R18" s="342"/>
      <c r="S18" s="342"/>
      <c r="T18" s="342"/>
      <c r="U18" s="342"/>
      <c r="V18" s="342"/>
      <c r="W18" s="342"/>
      <c r="X18" s="342"/>
      <c r="Y18" s="342"/>
      <c r="Z18" s="342"/>
      <c r="AA18" s="342"/>
      <c r="AB18" s="342"/>
      <c r="AC18" s="342"/>
    </row>
    <row r="19" spans="1:29" s="16" customFormat="1" x14ac:dyDescent="0.25">
      <c r="A19" s="93"/>
      <c r="B19" s="94"/>
      <c r="C19" s="95"/>
      <c r="D19" s="96"/>
      <c r="E19" s="96"/>
      <c r="F19" s="94"/>
      <c r="G19" s="95"/>
      <c r="H19" s="97"/>
      <c r="I19" s="98" t="s">
        <v>253</v>
      </c>
      <c r="J19" s="343"/>
      <c r="K19" s="343"/>
      <c r="L19" s="343"/>
      <c r="M19" s="343"/>
      <c r="N19" s="343"/>
      <c r="O19" s="343"/>
      <c r="P19" s="343"/>
      <c r="Q19" s="343"/>
      <c r="R19" s="343"/>
      <c r="S19" s="343"/>
      <c r="T19" s="343"/>
      <c r="U19" s="343"/>
      <c r="V19" s="343"/>
      <c r="W19" s="343"/>
      <c r="X19" s="343"/>
      <c r="Y19" s="343"/>
      <c r="Z19" s="343"/>
      <c r="AA19" s="343"/>
      <c r="AB19" s="343"/>
      <c r="AC19" s="343"/>
    </row>
    <row r="20" spans="1:29" s="16" customFormat="1" ht="30" x14ac:dyDescent="0.25">
      <c r="A20" s="93"/>
      <c r="B20" s="94"/>
      <c r="C20" s="95"/>
      <c r="D20" s="96"/>
      <c r="E20" s="96"/>
      <c r="F20" s="94" t="s">
        <v>251</v>
      </c>
      <c r="G20" s="99" t="s">
        <v>264</v>
      </c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31"/>
      <c r="AA20" s="31"/>
      <c r="AB20" s="31"/>
      <c r="AC20" s="32"/>
    </row>
    <row r="21" spans="1:29" s="16" customFormat="1" ht="15.75" thickBot="1" x14ac:dyDescent="0.3">
      <c r="A21" s="100"/>
      <c r="B21" s="101"/>
      <c r="C21" s="102"/>
      <c r="D21" s="103"/>
      <c r="E21" s="103"/>
      <c r="F21" s="101"/>
      <c r="G21" s="102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5"/>
      <c r="AA21" s="105"/>
      <c r="AB21" s="105"/>
      <c r="AC21" s="106"/>
    </row>
    <row r="22" spans="1:29" s="16" customFormat="1" ht="15.75" thickBot="1" x14ac:dyDescent="0.3">
      <c r="A22" s="107" t="s">
        <v>143</v>
      </c>
      <c r="B22" s="108"/>
      <c r="C22" s="109"/>
      <c r="D22" s="110"/>
      <c r="E22" s="110"/>
      <c r="F22" s="108"/>
      <c r="G22" s="109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2"/>
      <c r="AA22" s="112"/>
      <c r="AB22" s="112"/>
      <c r="AC22" s="113"/>
    </row>
  </sheetData>
  <mergeCells count="42">
    <mergeCell ref="Y13:Y19"/>
    <mergeCell ref="Z13:Z19"/>
    <mergeCell ref="AA13:AA19"/>
    <mergeCell ref="AB13:AB19"/>
    <mergeCell ref="AC13:AC19"/>
    <mergeCell ref="T13:T19"/>
    <mergeCell ref="U13:U19"/>
    <mergeCell ref="V13:V19"/>
    <mergeCell ref="W13:W19"/>
    <mergeCell ref="X13:X19"/>
    <mergeCell ref="O13:O19"/>
    <mergeCell ref="P13:P19"/>
    <mergeCell ref="Q13:Q19"/>
    <mergeCell ref="R13:R19"/>
    <mergeCell ref="S13:S19"/>
    <mergeCell ref="J13:J19"/>
    <mergeCell ref="K13:K19"/>
    <mergeCell ref="L13:L19"/>
    <mergeCell ref="M13:M19"/>
    <mergeCell ref="N13:N19"/>
    <mergeCell ref="A1:H1"/>
    <mergeCell ref="A2:H2"/>
    <mergeCell ref="A4:AC4"/>
    <mergeCell ref="A5:AC5"/>
    <mergeCell ref="A9:A12"/>
    <mergeCell ref="B9:C12"/>
    <mergeCell ref="D9:E12"/>
    <mergeCell ref="F9:G12"/>
    <mergeCell ref="I9:J9"/>
    <mergeCell ref="K9:AC9"/>
    <mergeCell ref="I10:I12"/>
    <mergeCell ref="AB11:AB12"/>
    <mergeCell ref="AC11:AC12"/>
    <mergeCell ref="H10:H12"/>
    <mergeCell ref="J10:J12"/>
    <mergeCell ref="K10:U10"/>
    <mergeCell ref="V10:Y11"/>
    <mergeCell ref="Z10:AC10"/>
    <mergeCell ref="K11:Q11"/>
    <mergeCell ref="R11:U11"/>
    <mergeCell ref="Z11:Z12"/>
    <mergeCell ref="AA11:AA12"/>
  </mergeCells>
  <pageMargins left="0.17" right="0.17" top="0.75" bottom="0.75" header="0.3" footer="0.3"/>
  <pageSetup paperSize="9" scale="5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J32"/>
  <sheetViews>
    <sheetView showGridLines="0" workbookViewId="0">
      <pane xSplit="7" ySplit="12" topLeftCell="H13" activePane="bottomRight" state="frozen"/>
      <selection pane="topRight" activeCell="I1" sqref="I1"/>
      <selection pane="bottomLeft" activeCell="A8" sqref="A8"/>
      <selection pane="bottomRight" sqref="A1:AJ32"/>
    </sheetView>
  </sheetViews>
  <sheetFormatPr defaultRowHeight="15" x14ac:dyDescent="0.25"/>
  <cols>
    <col min="1" max="1" width="5.140625" customWidth="1"/>
    <col min="2" max="2" width="5" customWidth="1"/>
    <col min="3" max="3" width="11.7109375" customWidth="1"/>
    <col min="4" max="4" width="5.140625" customWidth="1"/>
    <col min="5" max="5" width="13.7109375" customWidth="1"/>
    <col min="6" max="6" width="4.28515625" customWidth="1"/>
    <col min="7" max="7" width="14.42578125" customWidth="1"/>
    <col min="8" max="8" width="16.42578125" customWidth="1"/>
    <col min="9" max="16" width="5.42578125" customWidth="1"/>
    <col min="17" max="17" width="22.28515625" customWidth="1"/>
    <col min="18" max="24" width="8.5703125" customWidth="1"/>
    <col min="25" max="28" width="8" customWidth="1"/>
    <col min="29" max="32" width="8.140625" customWidth="1"/>
    <col min="33" max="36" width="8.85546875" style="9" customWidth="1"/>
  </cols>
  <sheetData>
    <row r="1" spans="1:36" x14ac:dyDescent="0.25">
      <c r="A1" s="302" t="s">
        <v>207</v>
      </c>
      <c r="B1" s="302"/>
      <c r="C1" s="302"/>
      <c r="D1" s="302"/>
      <c r="E1" s="302"/>
      <c r="F1" s="302"/>
      <c r="G1" s="302"/>
      <c r="H1" s="302"/>
      <c r="I1" s="71"/>
      <c r="J1" s="71"/>
      <c r="K1" s="71"/>
      <c r="L1" s="71"/>
      <c r="M1" s="71"/>
      <c r="N1" s="71"/>
      <c r="O1" s="71"/>
      <c r="P1" s="71"/>
      <c r="Q1" s="71"/>
    </row>
    <row r="2" spans="1:36" x14ac:dyDescent="0.25">
      <c r="A2" s="303" t="s">
        <v>144</v>
      </c>
      <c r="B2" s="303"/>
      <c r="C2" s="303"/>
      <c r="D2" s="303"/>
      <c r="E2" s="303"/>
      <c r="F2" s="303"/>
      <c r="G2" s="303"/>
      <c r="H2" s="303"/>
      <c r="I2" s="33"/>
      <c r="J2" s="33"/>
      <c r="K2" s="33"/>
      <c r="L2" s="33"/>
      <c r="M2" s="33"/>
      <c r="N2" s="33"/>
      <c r="O2" s="33"/>
      <c r="P2" s="33"/>
      <c r="Q2" s="33"/>
    </row>
    <row r="3" spans="1:36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36" ht="20.25" x14ac:dyDescent="0.25">
      <c r="A4" s="264" t="s">
        <v>30</v>
      </c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264"/>
      <c r="S4" s="264"/>
      <c r="T4" s="264"/>
      <c r="U4" s="264"/>
      <c r="V4" s="264"/>
      <c r="W4" s="264"/>
      <c r="X4" s="264"/>
      <c r="Y4" s="264"/>
      <c r="Z4" s="264"/>
      <c r="AA4" s="264"/>
      <c r="AB4" s="264"/>
      <c r="AC4" s="264"/>
      <c r="AD4" s="264"/>
      <c r="AE4" s="264"/>
      <c r="AF4" s="264"/>
      <c r="AG4" s="264"/>
      <c r="AH4" s="264"/>
      <c r="AI4" s="264"/>
      <c r="AJ4" s="264"/>
    </row>
    <row r="5" spans="1:36" x14ac:dyDescent="0.25">
      <c r="A5" s="304" t="s">
        <v>241</v>
      </c>
      <c r="B5" s="304"/>
      <c r="C5" s="304"/>
      <c r="D5" s="304"/>
      <c r="E5" s="304"/>
      <c r="F5" s="304"/>
      <c r="G5" s="304"/>
      <c r="H5" s="304"/>
      <c r="I5" s="304"/>
      <c r="J5" s="304"/>
      <c r="K5" s="304"/>
      <c r="L5" s="304"/>
      <c r="M5" s="304"/>
      <c r="N5" s="304"/>
      <c r="O5" s="304"/>
      <c r="P5" s="304"/>
      <c r="Q5" s="304"/>
      <c r="R5" s="304"/>
      <c r="S5" s="304"/>
      <c r="T5" s="304"/>
      <c r="U5" s="304"/>
      <c r="V5" s="304"/>
      <c r="W5" s="304"/>
      <c r="X5" s="304"/>
      <c r="Y5" s="304"/>
      <c r="Z5" s="304"/>
      <c r="AA5" s="304"/>
      <c r="AB5" s="304"/>
      <c r="AC5" s="304"/>
      <c r="AD5" s="304"/>
      <c r="AE5" s="304"/>
      <c r="AF5" s="304"/>
      <c r="AG5" s="304"/>
      <c r="AH5" s="304"/>
      <c r="AI5" s="304"/>
      <c r="AJ5" s="304"/>
    </row>
    <row r="8" spans="1:36" s="16" customFormat="1" ht="15.75" thickBot="1" x14ac:dyDescent="0.3">
      <c r="A8" s="70" t="s">
        <v>244</v>
      </c>
      <c r="AG8" s="72"/>
      <c r="AH8" s="72"/>
      <c r="AI8" s="72"/>
      <c r="AJ8" s="72"/>
    </row>
    <row r="9" spans="1:36" s="70" customFormat="1" ht="27.75" customHeight="1" x14ac:dyDescent="0.25">
      <c r="A9" s="305" t="s">
        <v>1</v>
      </c>
      <c r="B9" s="308" t="s">
        <v>66</v>
      </c>
      <c r="C9" s="309"/>
      <c r="D9" s="308" t="s">
        <v>221</v>
      </c>
      <c r="E9" s="309"/>
      <c r="F9" s="314" t="s">
        <v>67</v>
      </c>
      <c r="G9" s="314"/>
      <c r="H9" s="79" t="s">
        <v>31</v>
      </c>
      <c r="I9" s="317" t="s">
        <v>36</v>
      </c>
      <c r="J9" s="318"/>
      <c r="K9" s="318"/>
      <c r="L9" s="318"/>
      <c r="M9" s="318"/>
      <c r="N9" s="318"/>
      <c r="O9" s="318"/>
      <c r="P9" s="318"/>
      <c r="Q9" s="319"/>
      <c r="R9" s="317" t="s">
        <v>43</v>
      </c>
      <c r="S9" s="318"/>
      <c r="T9" s="318"/>
      <c r="U9" s="318"/>
      <c r="V9" s="318"/>
      <c r="W9" s="318"/>
      <c r="X9" s="318"/>
      <c r="Y9" s="318"/>
      <c r="Z9" s="318"/>
      <c r="AA9" s="318"/>
      <c r="AB9" s="318"/>
      <c r="AC9" s="318"/>
      <c r="AD9" s="318"/>
      <c r="AE9" s="318"/>
      <c r="AF9" s="318"/>
      <c r="AG9" s="318"/>
      <c r="AH9" s="318"/>
      <c r="AI9" s="318"/>
      <c r="AJ9" s="320"/>
    </row>
    <row r="10" spans="1:36" s="80" customFormat="1" ht="33.75" customHeight="1" x14ac:dyDescent="0.25">
      <c r="A10" s="306"/>
      <c r="B10" s="310"/>
      <c r="C10" s="311"/>
      <c r="D10" s="310"/>
      <c r="E10" s="311"/>
      <c r="F10" s="315"/>
      <c r="G10" s="315"/>
      <c r="H10" s="321" t="s">
        <v>223</v>
      </c>
      <c r="I10" s="326" t="s">
        <v>242</v>
      </c>
      <c r="J10" s="326"/>
      <c r="K10" s="326"/>
      <c r="L10" s="326"/>
      <c r="M10" s="326"/>
      <c r="N10" s="326"/>
      <c r="O10" s="326"/>
      <c r="P10" s="326"/>
      <c r="Q10" s="321" t="s">
        <v>226</v>
      </c>
      <c r="R10" s="326" t="s">
        <v>56</v>
      </c>
      <c r="S10" s="326"/>
      <c r="T10" s="326"/>
      <c r="U10" s="326"/>
      <c r="V10" s="326"/>
      <c r="W10" s="326"/>
      <c r="X10" s="326"/>
      <c r="Y10" s="326"/>
      <c r="Z10" s="326"/>
      <c r="AA10" s="326"/>
      <c r="AB10" s="326"/>
      <c r="AC10" s="327" t="s">
        <v>235</v>
      </c>
      <c r="AD10" s="328"/>
      <c r="AE10" s="328"/>
      <c r="AF10" s="329"/>
      <c r="AG10" s="326" t="s">
        <v>240</v>
      </c>
      <c r="AH10" s="326"/>
      <c r="AI10" s="326"/>
      <c r="AJ10" s="333"/>
    </row>
    <row r="11" spans="1:36" s="70" customFormat="1" ht="31.5" customHeight="1" x14ac:dyDescent="0.25">
      <c r="A11" s="306"/>
      <c r="B11" s="310"/>
      <c r="C11" s="311"/>
      <c r="D11" s="310"/>
      <c r="E11" s="311"/>
      <c r="F11" s="315"/>
      <c r="G11" s="315"/>
      <c r="H11" s="325"/>
      <c r="I11" s="326"/>
      <c r="J11" s="326"/>
      <c r="K11" s="326"/>
      <c r="L11" s="326"/>
      <c r="M11" s="326"/>
      <c r="N11" s="326"/>
      <c r="O11" s="326"/>
      <c r="P11" s="326"/>
      <c r="Q11" s="325"/>
      <c r="R11" s="315" t="s">
        <v>47</v>
      </c>
      <c r="S11" s="315"/>
      <c r="T11" s="315"/>
      <c r="U11" s="315"/>
      <c r="V11" s="315"/>
      <c r="W11" s="315"/>
      <c r="X11" s="315"/>
      <c r="Y11" s="315" t="s">
        <v>48</v>
      </c>
      <c r="Z11" s="315"/>
      <c r="AA11" s="315"/>
      <c r="AB11" s="315"/>
      <c r="AC11" s="330"/>
      <c r="AD11" s="331"/>
      <c r="AE11" s="331"/>
      <c r="AF11" s="332"/>
      <c r="AG11" s="321" t="s">
        <v>53</v>
      </c>
      <c r="AH11" s="321" t="s">
        <v>54</v>
      </c>
      <c r="AI11" s="321" t="s">
        <v>52</v>
      </c>
      <c r="AJ11" s="323" t="s">
        <v>142</v>
      </c>
    </row>
    <row r="12" spans="1:36" s="82" customFormat="1" ht="15.75" thickBot="1" x14ac:dyDescent="0.3">
      <c r="A12" s="307"/>
      <c r="B12" s="312"/>
      <c r="C12" s="313"/>
      <c r="D12" s="312"/>
      <c r="E12" s="313"/>
      <c r="F12" s="316"/>
      <c r="G12" s="316"/>
      <c r="H12" s="322"/>
      <c r="I12" s="81">
        <v>1</v>
      </c>
      <c r="J12" s="81">
        <v>2</v>
      </c>
      <c r="K12" s="81">
        <v>3</v>
      </c>
      <c r="L12" s="81">
        <v>4</v>
      </c>
      <c r="M12" s="81">
        <v>5</v>
      </c>
      <c r="N12" s="81">
        <v>6</v>
      </c>
      <c r="O12" s="81">
        <v>7</v>
      </c>
      <c r="P12" s="81">
        <v>8</v>
      </c>
      <c r="Q12" s="322"/>
      <c r="R12" s="81" t="s">
        <v>44</v>
      </c>
      <c r="S12" s="81" t="s">
        <v>45</v>
      </c>
      <c r="T12" s="81" t="s">
        <v>227</v>
      </c>
      <c r="U12" s="81" t="s">
        <v>46</v>
      </c>
      <c r="V12" s="81" t="s">
        <v>229</v>
      </c>
      <c r="W12" s="81" t="s">
        <v>228</v>
      </c>
      <c r="X12" s="81" t="s">
        <v>230</v>
      </c>
      <c r="Y12" s="81" t="s">
        <v>233</v>
      </c>
      <c r="Z12" s="81" t="s">
        <v>234</v>
      </c>
      <c r="AA12" s="81" t="s">
        <v>232</v>
      </c>
      <c r="AB12" s="81" t="s">
        <v>231</v>
      </c>
      <c r="AC12" s="81" t="s">
        <v>236</v>
      </c>
      <c r="AD12" s="81" t="s">
        <v>237</v>
      </c>
      <c r="AE12" s="81" t="s">
        <v>238</v>
      </c>
      <c r="AF12" s="81" t="s">
        <v>239</v>
      </c>
      <c r="AG12" s="322"/>
      <c r="AH12" s="322"/>
      <c r="AI12" s="322"/>
      <c r="AJ12" s="324"/>
    </row>
    <row r="13" spans="1:36" ht="15.75" thickTop="1" x14ac:dyDescent="0.25">
      <c r="A13" s="21"/>
      <c r="B13" s="22"/>
      <c r="C13" s="23"/>
      <c r="D13" s="66"/>
      <c r="E13" s="66"/>
      <c r="F13" s="22"/>
      <c r="G13" s="23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73"/>
      <c r="AH13" s="73"/>
      <c r="AI13" s="73"/>
      <c r="AJ13" s="76"/>
    </row>
    <row r="14" spans="1:36" x14ac:dyDescent="0.25">
      <c r="A14" s="18"/>
      <c r="B14" s="19"/>
      <c r="C14" s="20"/>
      <c r="D14" s="67"/>
      <c r="E14" s="67"/>
      <c r="F14" s="19"/>
      <c r="G14" s="20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74"/>
      <c r="AH14" s="74"/>
      <c r="AI14" s="74"/>
      <c r="AJ14" s="77"/>
    </row>
    <row r="15" spans="1:36" x14ac:dyDescent="0.25">
      <c r="A15" s="18"/>
      <c r="B15" s="19"/>
      <c r="C15" s="20"/>
      <c r="D15" s="67"/>
      <c r="E15" s="67"/>
      <c r="F15" s="19"/>
      <c r="G15" s="20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74"/>
      <c r="AH15" s="74"/>
      <c r="AI15" s="74"/>
      <c r="AJ15" s="77"/>
    </row>
    <row r="16" spans="1:36" x14ac:dyDescent="0.25">
      <c r="A16" s="18"/>
      <c r="B16" s="19"/>
      <c r="C16" s="20"/>
      <c r="D16" s="67"/>
      <c r="E16" s="67"/>
      <c r="F16" s="19"/>
      <c r="G16" s="20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74"/>
      <c r="AH16" s="74"/>
      <c r="AI16" s="74"/>
      <c r="AJ16" s="77"/>
    </row>
    <row r="17" spans="1:36" x14ac:dyDescent="0.25">
      <c r="A17" s="18"/>
      <c r="B17" s="19"/>
      <c r="C17" s="20"/>
      <c r="D17" s="67"/>
      <c r="E17" s="67"/>
      <c r="F17" s="19"/>
      <c r="G17" s="20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74"/>
      <c r="AH17" s="74"/>
      <c r="AI17" s="74"/>
      <c r="AJ17" s="77"/>
    </row>
    <row r="18" spans="1:36" x14ac:dyDescent="0.25">
      <c r="A18" s="18"/>
      <c r="B18" s="19"/>
      <c r="C18" s="20"/>
      <c r="D18" s="67"/>
      <c r="E18" s="67"/>
      <c r="F18" s="19"/>
      <c r="G18" s="20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74"/>
      <c r="AH18" s="74"/>
      <c r="AI18" s="74"/>
      <c r="AJ18" s="77"/>
    </row>
    <row r="19" spans="1:36" x14ac:dyDescent="0.25">
      <c r="A19" s="18"/>
      <c r="B19" s="19"/>
      <c r="C19" s="20"/>
      <c r="D19" s="67"/>
      <c r="E19" s="67"/>
      <c r="F19" s="19"/>
      <c r="G19" s="20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74"/>
      <c r="AH19" s="74"/>
      <c r="AI19" s="74"/>
      <c r="AJ19" s="77"/>
    </row>
    <row r="20" spans="1:36" x14ac:dyDescent="0.25">
      <c r="A20" s="18"/>
      <c r="B20" s="19"/>
      <c r="C20" s="20"/>
      <c r="D20" s="67"/>
      <c r="E20" s="67"/>
      <c r="F20" s="19"/>
      <c r="G20" s="20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74"/>
      <c r="AH20" s="74"/>
      <c r="AI20" s="74"/>
      <c r="AJ20" s="77"/>
    </row>
    <row r="21" spans="1:36" ht="15.75" thickBot="1" x14ac:dyDescent="0.3">
      <c r="A21" s="24"/>
      <c r="B21" s="26"/>
      <c r="C21" s="27"/>
      <c r="D21" s="68"/>
      <c r="E21" s="68"/>
      <c r="F21" s="26"/>
      <c r="G21" s="27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75"/>
      <c r="AH21" s="75"/>
      <c r="AI21" s="75"/>
      <c r="AJ21" s="78"/>
    </row>
    <row r="22" spans="1:36" ht="15.75" thickBot="1" x14ac:dyDescent="0.3">
      <c r="A22" s="83" t="s">
        <v>143</v>
      </c>
      <c r="B22" s="28"/>
      <c r="C22" s="29"/>
      <c r="D22" s="69"/>
      <c r="E22" s="69"/>
      <c r="F22" s="28"/>
      <c r="G22" s="29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84"/>
      <c r="AH22" s="84"/>
      <c r="AI22" s="84"/>
      <c r="AJ22" s="85"/>
    </row>
    <row r="24" spans="1:36" x14ac:dyDescent="0.25">
      <c r="A24" t="s">
        <v>243</v>
      </c>
    </row>
    <row r="25" spans="1:36" x14ac:dyDescent="0.25">
      <c r="B25">
        <v>1</v>
      </c>
      <c r="C25" t="s">
        <v>37</v>
      </c>
    </row>
    <row r="26" spans="1:36" x14ac:dyDescent="0.25">
      <c r="B26">
        <v>2</v>
      </c>
      <c r="C26" t="s">
        <v>38</v>
      </c>
    </row>
    <row r="27" spans="1:36" x14ac:dyDescent="0.25">
      <c r="B27">
        <v>3</v>
      </c>
      <c r="C27" t="s">
        <v>39</v>
      </c>
    </row>
    <row r="28" spans="1:36" x14ac:dyDescent="0.25">
      <c r="B28">
        <v>4</v>
      </c>
      <c r="C28" t="s">
        <v>40</v>
      </c>
    </row>
    <row r="29" spans="1:36" x14ac:dyDescent="0.25">
      <c r="B29">
        <v>5</v>
      </c>
      <c r="C29" t="s">
        <v>41</v>
      </c>
    </row>
    <row r="30" spans="1:36" x14ac:dyDescent="0.25">
      <c r="B30">
        <v>6</v>
      </c>
      <c r="C30" t="s">
        <v>224</v>
      </c>
    </row>
    <row r="31" spans="1:36" x14ac:dyDescent="0.25">
      <c r="B31">
        <v>7</v>
      </c>
      <c r="C31" t="s">
        <v>225</v>
      </c>
    </row>
    <row r="32" spans="1:36" x14ac:dyDescent="0.25">
      <c r="B32">
        <v>8</v>
      </c>
      <c r="C32" t="s">
        <v>42</v>
      </c>
    </row>
  </sheetData>
  <mergeCells count="22">
    <mergeCell ref="AC10:AF11"/>
    <mergeCell ref="AG10:AJ10"/>
    <mergeCell ref="R11:X11"/>
    <mergeCell ref="Y11:AB11"/>
    <mergeCell ref="AG11:AG12"/>
    <mergeCell ref="AH11:AH12"/>
    <mergeCell ref="A1:H1"/>
    <mergeCell ref="A2:H2"/>
    <mergeCell ref="A4:AJ4"/>
    <mergeCell ref="A5:AJ5"/>
    <mergeCell ref="A9:A12"/>
    <mergeCell ref="B9:C12"/>
    <mergeCell ref="D9:E12"/>
    <mergeCell ref="F9:G12"/>
    <mergeCell ref="I9:Q9"/>
    <mergeCell ref="R9:AJ9"/>
    <mergeCell ref="AI11:AI12"/>
    <mergeCell ref="AJ11:AJ12"/>
    <mergeCell ref="H10:H12"/>
    <mergeCell ref="I10:P11"/>
    <mergeCell ref="Q10:Q12"/>
    <mergeCell ref="R10:AB10"/>
  </mergeCells>
  <pageMargins left="0.2" right="0.22" top="0.75" bottom="0.75" header="0.3" footer="0.3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2</vt:i4>
      </vt:variant>
    </vt:vector>
  </HeadingPairs>
  <TitlesOfParts>
    <vt:vector size="17" baseType="lpstr">
      <vt:lpstr>Rekap</vt:lpstr>
      <vt:lpstr>Sheet1</vt:lpstr>
      <vt:lpstr>ABC</vt:lpstr>
      <vt:lpstr>DE</vt:lpstr>
      <vt:lpstr>FG</vt:lpstr>
      <vt:lpstr>tk kamp-des-kec (2)</vt:lpstr>
      <vt:lpstr>Kec-Kab</vt:lpstr>
      <vt:lpstr>Kec-Kab (1)</vt:lpstr>
      <vt:lpstr>kab-prov </vt:lpstr>
      <vt:lpstr> kab-prov (1)</vt:lpstr>
      <vt:lpstr>prov-BKKBN</vt:lpstr>
      <vt:lpstr>prov-BKKBN (1)</vt:lpstr>
      <vt:lpstr>BKKBN PUSAT</vt:lpstr>
      <vt:lpstr>bentuk kuesioner dlm aplikasi</vt:lpstr>
      <vt:lpstr>tabulasi</vt:lpstr>
      <vt:lpstr>ABC!Print_Area</vt:lpstr>
      <vt:lpstr>FG!Print_Area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DITBINLAP</dc:creator>
  <cp:lastModifiedBy>ASUS FC</cp:lastModifiedBy>
  <cp:lastPrinted>2023-03-28T07:37:03Z</cp:lastPrinted>
  <dcterms:created xsi:type="dcterms:W3CDTF">2017-06-07T04:07:51Z</dcterms:created>
  <dcterms:modified xsi:type="dcterms:W3CDTF">2023-07-10T22:59:58Z</dcterms:modified>
</cp:coreProperties>
</file>